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glav2\D\__Менеджеры\Ксения\!Прайсы\!Прайсы\Прайс от 10 000_АКЦИЯ\"/>
    </mc:Choice>
  </mc:AlternateContent>
  <xr:revisionPtr revIDLastSave="0" documentId="13_ncr:1_{1C343BC7-D270-4B3D-B4E6-5A0158DC0CD2}" xr6:coauthVersionLast="40" xr6:coauthVersionMax="40" xr10:uidLastSave="{00000000-0000-0000-0000-000000000000}"/>
  <bookViews>
    <workbookView xWindow="0" yWindow="0" windowWidth="23040" windowHeight="9048" xr2:uid="{00000000-000D-0000-FFFF-FFFF00000000}"/>
  </bookViews>
  <sheets>
    <sheet name="чай+кофе" sheetId="5" r:id="rId1"/>
  </sheets>
  <definedNames>
    <definedName name="_xlnm._FilterDatabase" localSheetId="0" hidden="1">'чай+кофе'!$G$18:$G$774</definedName>
    <definedName name="_xlnm.Print_Area" localSheetId="0">'чай+кофе'!$A$15:$I$767</definedName>
  </definedNames>
  <calcPr calcId="191029"/>
</workbook>
</file>

<file path=xl/calcChain.xml><?xml version="1.0" encoding="utf-8"?>
<calcChain xmlns="http://schemas.openxmlformats.org/spreadsheetml/2006/main">
  <c r="H407" i="5" l="1"/>
  <c r="H406" i="5"/>
  <c r="H405" i="5"/>
  <c r="H404" i="5"/>
  <c r="H403" i="5"/>
  <c r="H402" i="5"/>
  <c r="H772" i="5" l="1"/>
  <c r="H771" i="5"/>
  <c r="H770" i="5"/>
  <c r="H769" i="5"/>
  <c r="H768" i="5"/>
  <c r="H766" i="5"/>
  <c r="H765" i="5"/>
  <c r="H764" i="5"/>
  <c r="H763" i="5"/>
  <c r="H762" i="5"/>
  <c r="H761" i="5"/>
  <c r="H760" i="5"/>
  <c r="H759" i="5"/>
  <c r="H758" i="5"/>
  <c r="H757" i="5"/>
  <c r="H756" i="5"/>
  <c r="H754" i="5"/>
  <c r="H753" i="5"/>
  <c r="H752" i="5"/>
  <c r="H751" i="5"/>
  <c r="H750" i="5"/>
  <c r="H749" i="5"/>
  <c r="H748" i="5"/>
  <c r="H747" i="5"/>
  <c r="H746" i="5"/>
  <c r="H745" i="5"/>
  <c r="H744" i="5"/>
  <c r="H743" i="5"/>
  <c r="H742" i="5"/>
  <c r="H741" i="5"/>
  <c r="H740" i="5"/>
  <c r="H739" i="5"/>
  <c r="H738" i="5"/>
  <c r="H737" i="5"/>
  <c r="H736" i="5"/>
  <c r="H735" i="5"/>
  <c r="H734" i="5"/>
  <c r="H733" i="5"/>
  <c r="H732" i="5"/>
  <c r="H731" i="5"/>
  <c r="H730" i="5"/>
  <c r="H729" i="5"/>
  <c r="H728" i="5"/>
  <c r="H727" i="5"/>
  <c r="H726" i="5"/>
  <c r="H725" i="5"/>
  <c r="H724" i="5"/>
  <c r="H723" i="5"/>
  <c r="H722" i="5"/>
  <c r="H721" i="5"/>
  <c r="H720" i="5"/>
  <c r="H719" i="5"/>
  <c r="H718" i="5"/>
  <c r="H717" i="5"/>
  <c r="H715" i="5"/>
  <c r="H714" i="5"/>
  <c r="H713" i="5"/>
  <c r="H712" i="5"/>
  <c r="H711" i="5"/>
  <c r="H710" i="5"/>
  <c r="H709" i="5"/>
  <c r="H708" i="5"/>
  <c r="H707" i="5"/>
  <c r="H706" i="5"/>
  <c r="H705" i="5"/>
  <c r="H704" i="5"/>
  <c r="H702" i="5"/>
  <c r="H701" i="5"/>
  <c r="H699" i="5"/>
  <c r="H698" i="5"/>
  <c r="H697" i="5"/>
  <c r="H696" i="5"/>
  <c r="H695" i="5"/>
  <c r="H694" i="5"/>
  <c r="H693" i="5"/>
  <c r="H692" i="5"/>
  <c r="H691" i="5"/>
  <c r="H690" i="5"/>
  <c r="H689" i="5"/>
  <c r="H688" i="5"/>
  <c r="H687" i="5"/>
  <c r="H686" i="5"/>
  <c r="H685" i="5"/>
  <c r="H684" i="5"/>
  <c r="H683" i="5"/>
  <c r="H682" i="5"/>
  <c r="H681" i="5"/>
  <c r="H680" i="5"/>
  <c r="H679" i="5"/>
  <c r="H678" i="5"/>
  <c r="H677" i="5"/>
  <c r="H676" i="5"/>
  <c r="H675" i="5"/>
  <c r="H674" i="5"/>
  <c r="H673" i="5"/>
  <c r="H672" i="5"/>
  <c r="H671" i="5"/>
  <c r="H670" i="5"/>
  <c r="H669" i="5"/>
  <c r="H668" i="5"/>
  <c r="H667" i="5"/>
  <c r="H666" i="5"/>
  <c r="H665" i="5"/>
  <c r="H664" i="5"/>
  <c r="H663" i="5"/>
  <c r="H662" i="5"/>
  <c r="H661" i="5"/>
  <c r="H660" i="5"/>
  <c r="H659" i="5"/>
  <c r="H658" i="5"/>
  <c r="H657" i="5"/>
  <c r="H655" i="5"/>
  <c r="H654" i="5"/>
  <c r="H653" i="5"/>
  <c r="H652" i="5"/>
  <c r="H651" i="5"/>
  <c r="H650" i="5"/>
  <c r="H649" i="5"/>
  <c r="H648" i="5"/>
  <c r="H647" i="5"/>
  <c r="H646" i="5"/>
  <c r="H645" i="5"/>
  <c r="H644" i="5"/>
  <c r="H643" i="5"/>
  <c r="H642" i="5"/>
  <c r="H641" i="5"/>
  <c r="H640" i="5"/>
  <c r="H639" i="5"/>
  <c r="H638" i="5"/>
  <c r="H637" i="5"/>
  <c r="H636" i="5"/>
  <c r="H635" i="5"/>
  <c r="H634" i="5"/>
  <c r="H633" i="5"/>
  <c r="H632" i="5"/>
  <c r="H631" i="5"/>
  <c r="H629" i="5"/>
  <c r="H628" i="5"/>
  <c r="H627" i="5"/>
  <c r="H626" i="5"/>
  <c r="H625" i="5"/>
  <c r="H624" i="5"/>
  <c r="H623" i="5"/>
  <c r="H622" i="5"/>
  <c r="H621" i="5"/>
  <c r="H620" i="5"/>
  <c r="H619" i="5"/>
  <c r="H618" i="5"/>
  <c r="H617" i="5"/>
  <c r="H616" i="5"/>
  <c r="H615" i="5"/>
  <c r="H614" i="5"/>
  <c r="H613" i="5"/>
  <c r="H612" i="5"/>
  <c r="H611" i="5"/>
  <c r="H610" i="5"/>
  <c r="H609" i="5"/>
  <c r="H608" i="5"/>
  <c r="H607" i="5"/>
  <c r="H606" i="5"/>
  <c r="H605" i="5"/>
  <c r="H604" i="5"/>
  <c r="H603" i="5"/>
  <c r="H602" i="5"/>
  <c r="H601" i="5"/>
  <c r="H600" i="5"/>
  <c r="H599" i="5"/>
  <c r="H598" i="5"/>
  <c r="H597" i="5"/>
  <c r="H596" i="5"/>
  <c r="H595" i="5"/>
  <c r="H594" i="5"/>
  <c r="H593" i="5"/>
  <c r="H592" i="5"/>
  <c r="H591" i="5"/>
  <c r="H589" i="5"/>
  <c r="H587" i="5"/>
  <c r="H586" i="5"/>
  <c r="H585" i="5"/>
  <c r="H584" i="5"/>
  <c r="H583" i="5"/>
  <c r="H582" i="5"/>
  <c r="H581" i="5"/>
  <c r="H580" i="5"/>
  <c r="H579" i="5"/>
  <c r="H578" i="5"/>
  <c r="H577" i="5"/>
  <c r="H576" i="5"/>
  <c r="H575" i="5"/>
  <c r="H574" i="5"/>
  <c r="H573" i="5"/>
  <c r="H572" i="5"/>
  <c r="H571" i="5"/>
  <c r="H570" i="5"/>
  <c r="H569" i="5"/>
  <c r="H568" i="5"/>
  <c r="H567" i="5"/>
  <c r="H566" i="5"/>
  <c r="H565" i="5"/>
  <c r="H564" i="5"/>
  <c r="H562" i="5"/>
  <c r="H561" i="5"/>
  <c r="H560" i="5"/>
  <c r="H559" i="5"/>
  <c r="H558" i="5"/>
  <c r="H557" i="5"/>
  <c r="H556" i="5"/>
  <c r="H555" i="5"/>
  <c r="H554" i="5"/>
  <c r="H553" i="5"/>
  <c r="H552" i="5"/>
  <c r="H550" i="5"/>
  <c r="H549" i="5"/>
  <c r="H548" i="5"/>
  <c r="H547" i="5"/>
  <c r="H546" i="5"/>
  <c r="H545" i="5"/>
  <c r="H543" i="5"/>
  <c r="H542" i="5"/>
  <c r="H541" i="5"/>
  <c r="H540" i="5"/>
  <c r="H539" i="5"/>
  <c r="H538" i="5"/>
  <c r="H537" i="5"/>
  <c r="H536" i="5"/>
  <c r="H535" i="5"/>
  <c r="H534" i="5"/>
  <c r="H533" i="5"/>
  <c r="H532" i="5"/>
  <c r="H531" i="5"/>
  <c r="H529" i="5"/>
  <c r="H528" i="5"/>
  <c r="H527" i="5"/>
  <c r="H526" i="5"/>
  <c r="H525" i="5"/>
  <c r="H524" i="5"/>
  <c r="H523" i="5"/>
  <c r="H521" i="5"/>
  <c r="H520" i="5"/>
  <c r="H519" i="5"/>
  <c r="H518" i="5"/>
  <c r="H517" i="5"/>
  <c r="H516" i="5"/>
  <c r="H515" i="5"/>
  <c r="H514" i="5"/>
  <c r="H513" i="5"/>
  <c r="H512" i="5"/>
  <c r="H510" i="5"/>
  <c r="H509" i="5"/>
  <c r="H508" i="5"/>
  <c r="H507" i="5"/>
  <c r="H506"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3" i="5"/>
  <c r="H471" i="5"/>
  <c r="H470" i="5"/>
  <c r="H469" i="5"/>
  <c r="H468" i="5"/>
  <c r="H467" i="5"/>
  <c r="H466" i="5"/>
  <c r="H465" i="5"/>
  <c r="H464" i="5"/>
  <c r="H463" i="5"/>
  <c r="H462" i="5"/>
  <c r="H461" i="5"/>
  <c r="H460" i="5"/>
  <c r="H459" i="5"/>
  <c r="H457" i="5"/>
  <c r="H456" i="5"/>
  <c r="H455" i="5"/>
  <c r="H454" i="5"/>
  <c r="H453" i="5"/>
  <c r="H452" i="5"/>
  <c r="H451" i="5"/>
  <c r="H450" i="5"/>
  <c r="H449" i="5"/>
  <c r="H448" i="5"/>
  <c r="H447" i="5"/>
  <c r="H446" i="5"/>
  <c r="H445" i="5"/>
  <c r="H444" i="5"/>
  <c r="H443" i="5"/>
  <c r="H441" i="5"/>
  <c r="H440" i="5"/>
  <c r="H439" i="5"/>
  <c r="H438" i="5"/>
  <c r="H437" i="5"/>
  <c r="H436" i="5"/>
  <c r="H435" i="5"/>
  <c r="H433" i="5"/>
  <c r="H432" i="5"/>
  <c r="H431" i="5"/>
  <c r="H430" i="5"/>
  <c r="H429" i="5"/>
  <c r="H428" i="5"/>
  <c r="H427" i="5"/>
  <c r="H426" i="5"/>
  <c r="H425" i="5"/>
  <c r="H424" i="5"/>
  <c r="H423" i="5"/>
  <c r="H421" i="5"/>
  <c r="H420" i="5"/>
  <c r="H419" i="5"/>
  <c r="H418" i="5"/>
  <c r="H417" i="5"/>
  <c r="H416" i="5"/>
  <c r="H415" i="5"/>
  <c r="H414" i="5"/>
  <c r="H413" i="5"/>
  <c r="H412" i="5"/>
  <c r="H411" i="5"/>
  <c r="H410" i="5"/>
  <c r="H409" i="5"/>
  <c r="H408"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5" i="5"/>
  <c r="H364" i="5"/>
  <c r="H363" i="5"/>
  <c r="H362" i="5"/>
  <c r="H361" i="5"/>
  <c r="H360" i="5"/>
  <c r="H359" i="5"/>
  <c r="H358" i="5"/>
  <c r="H357" i="5"/>
  <c r="H356" i="5"/>
  <c r="H355" i="5"/>
  <c r="H354" i="5"/>
  <c r="H353" i="5"/>
  <c r="H352" i="5"/>
  <c r="H351" i="5"/>
  <c r="H350" i="5"/>
  <c r="H349" i="5"/>
  <c r="H348" i="5"/>
  <c r="H347" i="5"/>
  <c r="H346" i="5"/>
  <c r="H345" i="5"/>
  <c r="H344" i="5"/>
  <c r="H343"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2" i="5"/>
  <c r="H221" i="5"/>
  <c r="H220" i="5"/>
  <c r="H219" i="5"/>
  <c r="H218" i="5"/>
  <c r="H217" i="5"/>
  <c r="H216" i="5"/>
  <c r="H215" i="5"/>
  <c r="H214" i="5"/>
  <c r="H213" i="5"/>
  <c r="H212" i="5"/>
  <c r="H211" i="5"/>
  <c r="H210" i="5"/>
  <c r="H209" i="5"/>
  <c r="H208" i="5"/>
  <c r="H207" i="5"/>
  <c r="H206"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O772" i="5" l="1"/>
  <c r="O771" i="5"/>
  <c r="O770" i="5"/>
  <c r="O769" i="5"/>
  <c r="B769" i="5"/>
  <c r="B768" i="5"/>
  <c r="O768" i="5" l="1"/>
  <c r="O767" i="5" l="1"/>
  <c r="O703" i="5" l="1"/>
  <c r="O716" i="5" l="1"/>
  <c r="O753" i="5" l="1"/>
  <c r="O754" i="5"/>
  <c r="O748" i="5"/>
  <c r="O749" i="5"/>
  <c r="O746" i="5"/>
  <c r="O729" i="5"/>
  <c r="O722" i="5"/>
  <c r="O723" i="5"/>
  <c r="O724" i="5"/>
  <c r="O752" i="5" l="1"/>
  <c r="O751" i="5"/>
  <c r="O750" i="5"/>
  <c r="O747" i="5"/>
  <c r="O745" i="5"/>
  <c r="O744" i="5"/>
  <c r="O743" i="5"/>
  <c r="O742" i="5"/>
  <c r="O741" i="5"/>
  <c r="O740" i="5"/>
  <c r="O739" i="5"/>
  <c r="O738" i="5"/>
  <c r="O737" i="5"/>
  <c r="O736" i="5"/>
  <c r="O735" i="5"/>
  <c r="O734" i="5"/>
  <c r="O733" i="5"/>
  <c r="O732" i="5"/>
  <c r="O731" i="5"/>
  <c r="O730" i="5"/>
  <c r="O728" i="5"/>
  <c r="O727" i="5"/>
  <c r="O726" i="5"/>
  <c r="O725" i="5"/>
  <c r="O721" i="5"/>
  <c r="O720" i="5"/>
  <c r="O719" i="5"/>
  <c r="O718" i="5"/>
  <c r="O715" i="5"/>
  <c r="O714" i="5"/>
  <c r="O713" i="5"/>
  <c r="O712" i="5"/>
  <c r="O711" i="5"/>
  <c r="O710" i="5"/>
  <c r="O709" i="5"/>
  <c r="O708" i="5"/>
  <c r="O707" i="5"/>
  <c r="O706" i="5"/>
  <c r="O705" i="5"/>
  <c r="O704" i="5"/>
  <c r="O609" i="5"/>
  <c r="O608" i="5"/>
  <c r="O717" i="5" l="1"/>
  <c r="H18" i="5"/>
  <c r="H17" i="5"/>
  <c r="I17" i="5" l="1"/>
  <c r="O331" i="5" l="1"/>
  <c r="O655" i="5"/>
  <c r="O597" i="5"/>
  <c r="O598" i="5"/>
  <c r="O332" i="5"/>
  <c r="O400" i="5"/>
  <c r="O360" i="5"/>
  <c r="O399" i="5"/>
  <c r="O333" i="5"/>
  <c r="O334" i="5"/>
  <c r="O165" i="5"/>
  <c r="O166" i="5"/>
  <c r="O167" i="5"/>
  <c r="O163" i="5"/>
  <c r="O164" i="5"/>
  <c r="O508" i="5"/>
  <c r="O517" i="5"/>
  <c r="O515" i="5"/>
  <c r="O516" i="5"/>
  <c r="O518" i="5"/>
  <c r="O588" i="5"/>
  <c r="O589" i="5"/>
  <c r="O155" i="5"/>
  <c r="O75" i="5"/>
  <c r="O95" i="5"/>
  <c r="O108" i="5"/>
  <c r="O507" i="5"/>
  <c r="O495" i="5"/>
  <c r="O371" i="5"/>
  <c r="O278" i="5"/>
  <c r="O188" i="5"/>
  <c r="O494" i="5"/>
  <c r="O493" i="5"/>
  <c r="O350" i="5"/>
  <c r="O272" i="5"/>
  <c r="O100" i="5"/>
  <c r="O373" i="5"/>
  <c r="O291" i="5"/>
  <c r="O191" i="5"/>
  <c r="O368" i="5"/>
  <c r="O275" i="5"/>
  <c r="O112" i="5"/>
  <c r="O552" i="5"/>
  <c r="O444" i="5"/>
  <c r="O499" i="5"/>
  <c r="O761" i="5"/>
  <c r="O760" i="5"/>
  <c r="O759" i="5"/>
  <c r="O758" i="5"/>
  <c r="O477" i="5"/>
  <c r="O478" i="5"/>
  <c r="O476" i="5"/>
  <c r="O701" i="5"/>
  <c r="O591" i="5"/>
  <c r="O593" i="5"/>
  <c r="O595" i="5"/>
  <c r="O599" i="5"/>
  <c r="O601" i="5"/>
  <c r="O603" i="5"/>
  <c r="O605" i="5"/>
  <c r="O607" i="5"/>
  <c r="O611" i="5"/>
  <c r="O613" i="5"/>
  <c r="O615" i="5"/>
  <c r="O617" i="5"/>
  <c r="O619" i="5"/>
  <c r="O621" i="5"/>
  <c r="O623" i="5"/>
  <c r="O625" i="5"/>
  <c r="O627" i="5"/>
  <c r="O629" i="5"/>
  <c r="O631" i="5"/>
  <c r="O633" i="5"/>
  <c r="O635" i="5"/>
  <c r="O637" i="5"/>
  <c r="O639" i="5"/>
  <c r="O641" i="5"/>
  <c r="O643" i="5"/>
  <c r="O645" i="5"/>
  <c r="O647" i="5"/>
  <c r="O649" i="5"/>
  <c r="O651" i="5"/>
  <c r="O653" i="5"/>
  <c r="O656" i="5"/>
  <c r="O658" i="5"/>
  <c r="O660" i="5"/>
  <c r="O662" i="5"/>
  <c r="O664" i="5"/>
  <c r="O666" i="5"/>
  <c r="O668" i="5"/>
  <c r="O670" i="5"/>
  <c r="O672" i="5"/>
  <c r="O674" i="5"/>
  <c r="O676" i="5"/>
  <c r="O678" i="5"/>
  <c r="O680" i="5"/>
  <c r="O682" i="5"/>
  <c r="O684" i="5"/>
  <c r="O686" i="5"/>
  <c r="O688" i="5"/>
  <c r="O690" i="5"/>
  <c r="O692" i="5"/>
  <c r="O694" i="5"/>
  <c r="O696" i="5"/>
  <c r="O700" i="5"/>
  <c r="O702" i="5"/>
  <c r="O592" i="5"/>
  <c r="O594" i="5"/>
  <c r="O596" i="5"/>
  <c r="O600" i="5"/>
  <c r="O602" i="5"/>
  <c r="O604" i="5"/>
  <c r="O606" i="5"/>
  <c r="O610" i="5"/>
  <c r="O612" i="5"/>
  <c r="O614" i="5"/>
  <c r="O616" i="5"/>
  <c r="O618" i="5"/>
  <c r="O620" i="5"/>
  <c r="O622" i="5"/>
  <c r="O624" i="5"/>
  <c r="O626" i="5"/>
  <c r="O628" i="5"/>
  <c r="O630" i="5"/>
  <c r="O632" i="5"/>
  <c r="O634" i="5"/>
  <c r="O636" i="5"/>
  <c r="O638" i="5"/>
  <c r="O640" i="5"/>
  <c r="O642" i="5"/>
  <c r="O644" i="5"/>
  <c r="O646" i="5"/>
  <c r="O648" i="5"/>
  <c r="O650" i="5"/>
  <c r="O652" i="5"/>
  <c r="O654" i="5"/>
  <c r="O657" i="5"/>
  <c r="O659" i="5"/>
  <c r="O661" i="5"/>
  <c r="O663" i="5"/>
  <c r="O665" i="5"/>
  <c r="O667" i="5"/>
  <c r="O669" i="5"/>
  <c r="O671" i="5"/>
  <c r="O673" i="5"/>
  <c r="O675" i="5"/>
  <c r="O677" i="5"/>
  <c r="O679" i="5"/>
  <c r="O681" i="5"/>
  <c r="O683" i="5"/>
  <c r="O685" i="5"/>
  <c r="O687" i="5"/>
  <c r="O689" i="5"/>
  <c r="O691" i="5"/>
  <c r="O693" i="5"/>
  <c r="O695" i="5"/>
  <c r="O697" i="5"/>
  <c r="O699" i="5"/>
  <c r="O698" i="5"/>
  <c r="O96" i="5"/>
  <c r="O475" i="5"/>
  <c r="O443" i="5"/>
  <c r="O487" i="5"/>
  <c r="O566" i="5"/>
  <c r="O323" i="5"/>
  <c r="O541" i="5"/>
  <c r="O347" i="5"/>
  <c r="O240" i="5"/>
  <c r="O484" i="5"/>
  <c r="O420" i="5"/>
  <c r="O463" i="5"/>
  <c r="O211" i="5"/>
  <c r="O81" i="5"/>
  <c r="O582" i="5"/>
  <c r="O548" i="5"/>
  <c r="O572" i="5"/>
  <c r="O520" i="5"/>
  <c r="O451" i="5"/>
  <c r="O384" i="5"/>
  <c r="O398" i="5"/>
  <c r="O265" i="5"/>
  <c r="O145" i="5"/>
  <c r="O757" i="5"/>
  <c r="O574" i="5"/>
  <c r="O558" i="5"/>
  <c r="O584" i="5"/>
  <c r="O555" i="5"/>
  <c r="O527" i="5"/>
  <c r="O498" i="5"/>
  <c r="O535" i="5"/>
  <c r="O469" i="5"/>
  <c r="O428" i="5"/>
  <c r="O404" i="5"/>
  <c r="O364" i="5"/>
  <c r="O297" i="5"/>
  <c r="O429" i="5"/>
  <c r="O362" i="5"/>
  <c r="O299" i="5"/>
  <c r="O242" i="5"/>
  <c r="O175" i="5"/>
  <c r="O263" i="5"/>
  <c r="O210" i="5"/>
  <c r="O138" i="5"/>
  <c r="O32" i="5"/>
  <c r="O129" i="5"/>
  <c r="O586" i="5"/>
  <c r="O578" i="5"/>
  <c r="O570" i="5"/>
  <c r="O562" i="5"/>
  <c r="O554" i="5"/>
  <c r="O580" i="5"/>
  <c r="O564" i="5"/>
  <c r="O546" i="5"/>
  <c r="O536" i="5"/>
  <c r="O519" i="5"/>
  <c r="O506" i="5"/>
  <c r="O529" i="5"/>
  <c r="O512" i="5"/>
  <c r="O482" i="5"/>
  <c r="O461" i="5"/>
  <c r="O438" i="5"/>
  <c r="O412" i="5"/>
  <c r="O392" i="5"/>
  <c r="O376" i="5"/>
  <c r="O355" i="5"/>
  <c r="O340" i="5"/>
  <c r="O321" i="5"/>
  <c r="O308" i="5"/>
  <c r="O282" i="5"/>
  <c r="O446" i="5"/>
  <c r="O415" i="5"/>
  <c r="O382" i="5"/>
  <c r="O329" i="5"/>
  <c r="O312" i="5"/>
  <c r="O283" i="5"/>
  <c r="O253" i="5"/>
  <c r="O195" i="5"/>
  <c r="O157" i="5"/>
  <c r="O276" i="5"/>
  <c r="O251" i="5"/>
  <c r="O226" i="5"/>
  <c r="O193" i="5"/>
  <c r="O61" i="5"/>
  <c r="O458" i="5"/>
  <c r="O73" i="5"/>
  <c r="O114" i="5"/>
  <c r="O755" i="5"/>
  <c r="O522" i="5"/>
  <c r="O223" i="5"/>
  <c r="O45" i="5"/>
  <c r="O94" i="5"/>
  <c r="O124" i="5"/>
  <c r="O149" i="5"/>
  <c r="O185" i="5"/>
  <c r="O201" i="5"/>
  <c r="O218" i="5"/>
  <c r="O246" i="5"/>
  <c r="O257" i="5"/>
  <c r="O140" i="5"/>
  <c r="O151" i="5"/>
  <c r="O168" i="5"/>
  <c r="O183" i="5"/>
  <c r="O203" i="5"/>
  <c r="O219" i="5"/>
  <c r="O234" i="5"/>
  <c r="O269" i="5"/>
  <c r="O290" i="5"/>
  <c r="O306" i="5"/>
  <c r="O318" i="5"/>
  <c r="O336" i="5"/>
  <c r="O353" i="5"/>
  <c r="O374" i="5"/>
  <c r="O390" i="5"/>
  <c r="O407" i="5"/>
  <c r="O436" i="5"/>
  <c r="O454" i="5"/>
  <c r="O471" i="5"/>
  <c r="O289" i="5"/>
  <c r="O304" i="5"/>
  <c r="O310" i="5"/>
  <c r="O316" i="5"/>
  <c r="O338" i="5"/>
  <c r="O343" i="5"/>
  <c r="O351" i="5"/>
  <c r="O359" i="5"/>
  <c r="O369" i="5"/>
  <c r="O380" i="5"/>
  <c r="O388" i="5"/>
  <c r="O396" i="5"/>
  <c r="O408" i="5"/>
  <c r="O416" i="5"/>
  <c r="O424" i="5"/>
  <c r="O432" i="5"/>
  <c r="O447" i="5"/>
  <c r="O455" i="5"/>
  <c r="O465" i="5"/>
  <c r="O485" i="5"/>
  <c r="O490" i="5"/>
  <c r="O500" i="5"/>
  <c r="O509" i="5"/>
  <c r="O525" i="5"/>
  <c r="O532" i="5"/>
  <c r="O480" i="5"/>
  <c r="O492" i="5"/>
  <c r="O502" i="5"/>
  <c r="O510" i="5"/>
  <c r="O523" i="5"/>
  <c r="O538" i="5"/>
  <c r="O547" i="5"/>
  <c r="O559" i="5"/>
  <c r="O568" i="5"/>
  <c r="O576" i="5"/>
  <c r="O20" i="5"/>
  <c r="O27" i="5"/>
  <c r="O41" i="5"/>
  <c r="O55" i="5"/>
  <c r="O76" i="5"/>
  <c r="O80" i="5"/>
  <c r="O86" i="5"/>
  <c r="O101" i="5"/>
  <c r="O106" i="5"/>
  <c r="O110" i="5"/>
  <c r="O113" i="5"/>
  <c r="O117" i="5"/>
  <c r="O121" i="5"/>
  <c r="O125" i="5"/>
  <c r="O132" i="5"/>
  <c r="O766" i="5"/>
  <c r="O764" i="5"/>
  <c r="O762" i="5"/>
  <c r="O590" i="5"/>
  <c r="O549" i="5"/>
  <c r="O530" i="5"/>
  <c r="O505" i="5"/>
  <c r="O511" i="5"/>
  <c r="O472" i="5"/>
  <c r="O442" i="5"/>
  <c r="O422" i="5"/>
  <c r="O342" i="5"/>
  <c r="O366" i="5"/>
  <c r="O205" i="5"/>
  <c r="O133" i="5"/>
  <c r="O25" i="5"/>
  <c r="O29" i="5"/>
  <c r="O33" i="5"/>
  <c r="O37" i="5"/>
  <c r="O40" i="5"/>
  <c r="O43" i="5"/>
  <c r="O46" i="5"/>
  <c r="O50" i="5"/>
  <c r="O54" i="5"/>
  <c r="O57" i="5"/>
  <c r="O67" i="5"/>
  <c r="O72" i="5"/>
  <c r="O79" i="5"/>
  <c r="O82" i="5"/>
  <c r="O85" i="5"/>
  <c r="O88" i="5"/>
  <c r="O92" i="5"/>
  <c r="O99" i="5"/>
  <c r="O103" i="5"/>
  <c r="O109" i="5"/>
  <c r="O115" i="5"/>
  <c r="O119" i="5"/>
  <c r="O123" i="5"/>
  <c r="O127" i="5"/>
  <c r="O130" i="5"/>
  <c r="O21" i="5"/>
  <c r="O135" i="5"/>
  <c r="O139" i="5"/>
  <c r="O141" i="5"/>
  <c r="O144" i="5"/>
  <c r="O150" i="5"/>
  <c r="O35" i="5"/>
  <c r="O62" i="5"/>
  <c r="O89" i="5"/>
  <c r="O118" i="5"/>
  <c r="O126" i="5"/>
  <c r="O763" i="5"/>
  <c r="O563" i="5"/>
  <c r="O545" i="5"/>
  <c r="O474" i="5"/>
  <c r="O434" i="5"/>
  <c r="O177" i="5"/>
  <c r="O28" i="5"/>
  <c r="O36" i="5"/>
  <c r="O42" i="5"/>
  <c r="O49" i="5"/>
  <c r="O56" i="5"/>
  <c r="O64" i="5"/>
  <c r="O69" i="5"/>
  <c r="O74" i="5"/>
  <c r="O84" i="5"/>
  <c r="O91" i="5"/>
  <c r="O98" i="5"/>
  <c r="O105" i="5"/>
  <c r="O111" i="5"/>
  <c r="O120" i="5"/>
  <c r="O128" i="5"/>
  <c r="O147" i="5"/>
  <c r="O153" i="5"/>
  <c r="O156" i="5"/>
  <c r="O162" i="5"/>
  <c r="O170" i="5"/>
  <c r="O174" i="5"/>
  <c r="O178" i="5"/>
  <c r="O182" i="5"/>
  <c r="O186" i="5"/>
  <c r="O190" i="5"/>
  <c r="O194" i="5"/>
  <c r="O198" i="5"/>
  <c r="O202" i="5"/>
  <c r="O209" i="5"/>
  <c r="O213" i="5"/>
  <c r="O217" i="5"/>
  <c r="O221" i="5"/>
  <c r="O225" i="5"/>
  <c r="O228" i="5"/>
  <c r="O232" i="5"/>
  <c r="O235" i="5"/>
  <c r="O239" i="5"/>
  <c r="O245" i="5"/>
  <c r="O250" i="5"/>
  <c r="O254" i="5"/>
  <c r="O258" i="5"/>
  <c r="O262" i="5"/>
  <c r="O268" i="5"/>
  <c r="O270" i="5"/>
  <c r="O273" i="5"/>
  <c r="O134" i="5"/>
  <c r="O137" i="5"/>
  <c r="O142" i="5"/>
  <c r="O146" i="5"/>
  <c r="O148" i="5"/>
  <c r="O152" i="5"/>
  <c r="O158" i="5"/>
  <c r="O161" i="5"/>
  <c r="O169" i="5"/>
  <c r="O173" i="5"/>
  <c r="O176" i="5"/>
  <c r="O180" i="5"/>
  <c r="O184" i="5"/>
  <c r="O192" i="5"/>
  <c r="O196" i="5"/>
  <c r="O200" i="5"/>
  <c r="O204" i="5"/>
  <c r="O208" i="5"/>
  <c r="O212" i="5"/>
  <c r="O216" i="5"/>
  <c r="O220" i="5"/>
  <c r="O227" i="5"/>
  <c r="O230" i="5"/>
  <c r="O233" i="5"/>
  <c r="O237" i="5"/>
  <c r="O241" i="5"/>
  <c r="O247" i="5"/>
  <c r="O252" i="5"/>
  <c r="O256" i="5"/>
  <c r="O260" i="5"/>
  <c r="O264" i="5"/>
  <c r="O267" i="5"/>
  <c r="O274" i="5"/>
  <c r="O280" i="5"/>
  <c r="O284" i="5"/>
  <c r="O287" i="5"/>
  <c r="O294" i="5"/>
  <c r="O298" i="5"/>
  <c r="O301" i="5"/>
  <c r="O305" i="5"/>
  <c r="O311" i="5"/>
  <c r="O314" i="5"/>
  <c r="O317" i="5"/>
  <c r="O319" i="5"/>
  <c r="O322" i="5"/>
  <c r="O325" i="5"/>
  <c r="O335" i="5"/>
  <c r="O339" i="5"/>
  <c r="O341" i="5"/>
  <c r="O345" i="5"/>
  <c r="O349" i="5"/>
  <c r="O354" i="5"/>
  <c r="O358" i="5"/>
  <c r="O363" i="5"/>
  <c r="O370" i="5"/>
  <c r="O375" i="5"/>
  <c r="O379" i="5"/>
  <c r="O383" i="5"/>
  <c r="O387" i="5"/>
  <c r="O391" i="5"/>
  <c r="O395" i="5"/>
  <c r="O402" i="5"/>
  <c r="O406" i="5"/>
  <c r="O410" i="5"/>
  <c r="O414" i="5"/>
  <c r="O418" i="5"/>
  <c r="O426" i="5"/>
  <c r="O430" i="5"/>
  <c r="O435" i="5"/>
  <c r="O439" i="5"/>
  <c r="O445" i="5"/>
  <c r="O449" i="5"/>
  <c r="O453" i="5"/>
  <c r="O457" i="5"/>
  <c r="O460" i="5"/>
  <c r="O464" i="5"/>
  <c r="O468" i="5"/>
  <c r="O473" i="5"/>
  <c r="O281" i="5"/>
  <c r="O288" i="5"/>
  <c r="O292" i="5"/>
  <c r="O296" i="5"/>
  <c r="O303" i="5"/>
  <c r="O756" i="5"/>
  <c r="O585" i="5"/>
  <c r="O581" i="5"/>
  <c r="O577" i="5"/>
  <c r="O573" i="5"/>
  <c r="O569" i="5"/>
  <c r="O565" i="5"/>
  <c r="O561" i="5"/>
  <c r="O557" i="5"/>
  <c r="O553" i="5"/>
  <c r="O587" i="5"/>
  <c r="O583" i="5"/>
  <c r="O579" i="5"/>
  <c r="O575" i="5"/>
  <c r="O571" i="5"/>
  <c r="O567" i="5"/>
  <c r="O560" i="5"/>
  <c r="O556" i="5"/>
  <c r="O550" i="5"/>
  <c r="O543" i="5"/>
  <c r="O542" i="5"/>
  <c r="O539" i="5"/>
  <c r="O533" i="5"/>
  <c r="O528" i="5"/>
  <c r="O524" i="5"/>
  <c r="O521" i="5"/>
  <c r="O513" i="5"/>
  <c r="O504" i="5"/>
  <c r="O501" i="5"/>
  <c r="O497" i="5"/>
  <c r="O491" i="5"/>
  <c r="O488" i="5"/>
  <c r="O483" i="5"/>
  <c r="O479" i="5"/>
  <c r="O540" i="5"/>
  <c r="O537" i="5"/>
  <c r="O534" i="5"/>
  <c r="O531" i="5"/>
  <c r="O526" i="5"/>
  <c r="O514" i="5"/>
  <c r="O503" i="5"/>
  <c r="O496" i="5"/>
  <c r="O489" i="5"/>
  <c r="O486" i="5"/>
  <c r="O481" i="5"/>
  <c r="O470" i="5"/>
  <c r="O466" i="5"/>
  <c r="O462" i="5"/>
  <c r="O456" i="5"/>
  <c r="O452" i="5"/>
  <c r="O448" i="5"/>
  <c r="O441" i="5"/>
  <c r="O437" i="5"/>
  <c r="O431" i="5"/>
  <c r="O427" i="5"/>
  <c r="O423" i="5"/>
  <c r="O421" i="5"/>
  <c r="O417" i="5"/>
  <c r="O413" i="5"/>
  <c r="O409" i="5"/>
  <c r="O405" i="5"/>
  <c r="O397" i="5"/>
  <c r="O393" i="5"/>
  <c r="O389" i="5"/>
  <c r="O385" i="5"/>
  <c r="O381" i="5"/>
  <c r="O377" i="5"/>
  <c r="O372" i="5"/>
  <c r="O365" i="5"/>
  <c r="O361" i="5"/>
  <c r="O356" i="5"/>
  <c r="O352" i="5"/>
  <c r="O348" i="5"/>
  <c r="O344" i="5"/>
  <c r="O330" i="5"/>
  <c r="O328" i="5"/>
  <c r="O337" i="5"/>
  <c r="O324" i="5"/>
  <c r="O320" i="5"/>
  <c r="O315" i="5"/>
  <c r="O313" i="5"/>
  <c r="O309" i="5"/>
  <c r="O307" i="5"/>
  <c r="O300" i="5"/>
  <c r="O293" i="5"/>
  <c r="O285" i="5"/>
  <c r="O279" i="5"/>
  <c r="O467" i="5"/>
  <c r="O459" i="5"/>
  <c r="O450" i="5"/>
  <c r="O440" i="5"/>
  <c r="O433" i="5"/>
  <c r="O425" i="5"/>
  <c r="O419" i="5"/>
  <c r="O411" i="5"/>
  <c r="O403" i="5"/>
  <c r="O394" i="5"/>
  <c r="O386" i="5"/>
  <c r="O378" i="5"/>
  <c r="O367" i="5"/>
  <c r="O357" i="5"/>
  <c r="O346" i="5"/>
  <c r="O327" i="5"/>
  <c r="O326" i="5"/>
  <c r="O302" i="5"/>
  <c r="O295" i="5"/>
  <c r="O286" i="5"/>
  <c r="O277" i="5"/>
  <c r="O261" i="5"/>
  <c r="O249" i="5"/>
  <c r="O244" i="5"/>
  <c r="O238" i="5"/>
  <c r="O231" i="5"/>
  <c r="O224" i="5"/>
  <c r="O215" i="5"/>
  <c r="O207" i="5"/>
  <c r="O199" i="5"/>
  <c r="O187" i="5"/>
  <c r="O179" i="5"/>
  <c r="O172" i="5"/>
  <c r="O160" i="5"/>
  <c r="O136" i="5"/>
  <c r="O271" i="5"/>
  <c r="O266" i="5"/>
  <c r="O259" i="5"/>
  <c r="O255" i="5"/>
  <c r="O248" i="5"/>
  <c r="O243" i="5"/>
  <c r="O236" i="5"/>
  <c r="O229" i="5"/>
  <c r="O222" i="5"/>
  <c r="O214" i="5"/>
  <c r="O206" i="5"/>
  <c r="O197" i="5"/>
  <c r="O189" i="5"/>
  <c r="O181" i="5"/>
  <c r="O171" i="5"/>
  <c r="O159" i="5"/>
  <c r="O154" i="5"/>
  <c r="O143" i="5"/>
  <c r="O131" i="5"/>
  <c r="O116" i="5"/>
  <c r="O102" i="5"/>
  <c r="O66" i="5"/>
  <c r="O53" i="5"/>
  <c r="O39" i="5"/>
  <c r="O24" i="5"/>
  <c r="O401" i="5"/>
  <c r="O544" i="5"/>
  <c r="O551" i="5"/>
  <c r="O765" i="5"/>
  <c r="O122" i="5"/>
  <c r="O107" i="5"/>
  <c r="O48" i="5"/>
  <c r="O104" i="5"/>
  <c r="O97" i="5"/>
  <c r="O93" i="5"/>
  <c r="O90" i="5"/>
  <c r="O87" i="5"/>
  <c r="O83" i="5"/>
  <c r="O78" i="5"/>
  <c r="O77" i="5"/>
  <c r="O70" i="5"/>
  <c r="O65" i="5"/>
  <c r="O59" i="5"/>
  <c r="O52" i="5"/>
  <c r="O44" i="5"/>
  <c r="O38" i="5"/>
  <c r="O31" i="5"/>
  <c r="O23" i="5"/>
  <c r="O71" i="5"/>
  <c r="O68" i="5"/>
  <c r="O63" i="5"/>
  <c r="O60" i="5"/>
  <c r="O58" i="5"/>
  <c r="O51" i="5"/>
  <c r="O47" i="5"/>
  <c r="O34" i="5"/>
  <c r="O30" i="5"/>
  <c r="O26" i="5"/>
  <c r="O22" i="5"/>
  <c r="I18"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Подключение" type="5" refreshedVersion="0" background="1">
    <dbPr connection="Provider=Microsoft.Mashup.OleDb.1;Data Source=$Workbook$;Location=&quot;Table 0 (3)&quot;" commandType="0"/>
  </connection>
  <connection id="2" xr16:uid="{00000000-0015-0000-FFFF-FFFF01000000}" keepAlive="1" name="Подключение1" type="5" refreshedVersion="0" background="1">
    <dbPr connection="Provider=Microsoft.Mashup.OleDb.1;Data Source=$Workbook$;Location=&quot;Table 0&quot;" commandType="0"/>
  </connection>
  <connection id="3" xr16:uid="{00000000-0015-0000-FFFF-FFFF02000000}" keepAlive="1" name="Подключение10" type="5" refreshedVersion="0" background="1">
    <dbPr connection="Provider=Microsoft.Mashup.OleDb.1;Data Source=$Workbook$;Location=&quot;Table 0 (3)&quot;" commandType="0"/>
  </connection>
  <connection id="4" xr16:uid="{00000000-0015-0000-FFFF-FFFF03000000}" keepAlive="1" name="Подключение11" type="5" refreshedVersion="0" background="1">
    <dbPr connection="Provider=Microsoft.Mashup.OleDb.1;Data Source=$Workbook$;Location=&quot;Table 0&quot;" commandType="0"/>
  </connection>
  <connection id="5" xr16:uid="{00000000-0015-0000-FFFF-FFFF04000000}" keepAlive="1" name="Подключение12" type="5" refreshedVersion="0" background="1">
    <dbPr connection="Provider=Microsoft.Mashup.OleDb.1;Data Source=$Workbook$;Location=&quot;Table 0 (3)&quot;" commandType="0"/>
  </connection>
  <connection id="6" xr16:uid="{00000000-0015-0000-FFFF-FFFF05000000}" keepAlive="1" name="Подключение13" type="5" refreshedVersion="0" background="1">
    <dbPr connection="Provider=Microsoft.Mashup.OleDb.1;Data Source=$Workbook$;Location=&quot;Table 0&quot;" commandType="0"/>
  </connection>
  <connection id="7" xr16:uid="{00000000-0015-0000-FFFF-FFFF06000000}" keepAlive="1" name="Подключение14" type="5" refreshedVersion="0" background="1">
    <dbPr connection="Provider=Microsoft.Mashup.OleDb.1;Data Source=$Workbook$;Location=&quot;Table 0 (3)&quot;" commandType="0"/>
  </connection>
  <connection id="8" xr16:uid="{00000000-0015-0000-FFFF-FFFF07000000}" keepAlive="1" name="Подключение15" type="5" refreshedVersion="0" background="1">
    <dbPr connection="Provider=Microsoft.Mashup.OleDb.1;Data Source=$Workbook$;Location=&quot;Table 0&quot;" commandType="0"/>
  </connection>
  <connection id="9" xr16:uid="{00000000-0015-0000-FFFF-FFFF08000000}" keepAlive="1" name="Подключение2" type="5" refreshedVersion="0" background="1">
    <dbPr connection="Provider=Microsoft.Mashup.OleDb.1;Data Source=$Workbook$;Location=&quot;Table 0 (3)&quot;" commandType="0"/>
  </connection>
  <connection id="10" xr16:uid="{00000000-0015-0000-FFFF-FFFF09000000}" keepAlive="1" name="Подключение3" type="5" refreshedVersion="0" background="1">
    <dbPr connection="Provider=Microsoft.Mashup.OleDb.1;Data Source=$Workbook$;Location=&quot;Table 0&quot;" commandType="0"/>
  </connection>
  <connection id="11" xr16:uid="{00000000-0015-0000-FFFF-FFFF0A000000}" keepAlive="1" name="Подключение4" type="5" refreshedVersion="0" background="1">
    <dbPr connection="Provider=Microsoft.Mashup.OleDb.1;Data Source=$Workbook$;Location=&quot;Table 0 (3)&quot;" commandType="0"/>
  </connection>
  <connection id="12" xr16:uid="{00000000-0015-0000-FFFF-FFFF0B000000}" keepAlive="1" name="Подключение5" type="5" refreshedVersion="0" background="1">
    <dbPr connection="Provider=Microsoft.Mashup.OleDb.1;Data Source=$Workbook$;Location=&quot;Table 0&quot;" commandType="0"/>
  </connection>
  <connection id="13" xr16:uid="{00000000-0015-0000-FFFF-FFFF0C000000}" keepAlive="1" name="Подключение6" type="5" refreshedVersion="0" background="1">
    <dbPr connection="Provider=Microsoft.Mashup.OleDb.1;Data Source=$Workbook$;Location=&quot;Table 0 (3)&quot;" commandType="0"/>
  </connection>
  <connection id="14" xr16:uid="{00000000-0015-0000-FFFF-FFFF0D000000}" keepAlive="1" name="Подключение7" type="5" refreshedVersion="0" background="1">
    <dbPr connection="Provider=Microsoft.Mashup.OleDb.1;Data Source=$Workbook$;Location=&quot;Table 0&quot;" commandType="0"/>
  </connection>
  <connection id="15" xr16:uid="{00000000-0015-0000-FFFF-FFFF0E000000}" keepAlive="1" name="Подключение8" type="5" refreshedVersion="0" background="1">
    <dbPr connection="Provider=Microsoft.Mashup.OleDb.1;Data Source=$Workbook$;Location=&quot;Table 0 (3)&quot;" commandType="0"/>
  </connection>
  <connection id="16" xr16:uid="{00000000-0015-0000-FFFF-FFFF0F000000}" keepAlive="1" name="Подключение9" type="5" refreshedVersion="0" background="1">
    <dbPr connection="Provider=Microsoft.Mashup.OleDb.1;Data Source=$Workbook$;Location=&quot;Table 0&quot;" commandType="0"/>
  </connection>
</connections>
</file>

<file path=xl/sharedStrings.xml><?xml version="1.0" encoding="utf-8"?>
<sst xmlns="http://schemas.openxmlformats.org/spreadsheetml/2006/main" count="2644" uniqueCount="1537">
  <si>
    <t>Доставка и оплата</t>
  </si>
  <si>
    <t>Вы можете оплатить заказ через расчетный счет или на онлайн странице для оплаты любой банковской картой.</t>
  </si>
  <si>
    <t>Как правило заказ отгружается от одного до трех дней, более точную информацию вы можете узнать у менеджера.</t>
  </si>
  <si>
    <t>Чтобы сделать заказ вы можете отметить позиции в прайс-листе отправить на наш адрес inbox@samovartime.ru или продиктовать заявку по телефону указанному ниже.</t>
  </si>
  <si>
    <t>Тел: 8 800 770 78-11; 
+7 (342) 259-20-52;
+7 961 759-31-28.
Почта: inbox@samovartime.ru</t>
  </si>
  <si>
    <t>Преимущества и условия отгрузки</t>
  </si>
  <si>
    <t>Чай фасуется по 0,5 кг или 1кг и мешками от 10 до 35 кг.</t>
  </si>
  <si>
    <t>В случае неликвидности товара вы можете вернуть его в течении 2 месяцев.</t>
  </si>
  <si>
    <t>Мы можем отправить товар наложенным платежем через транспортную компанию ПЭК.</t>
  </si>
  <si>
    <t>Отгружаем чай ежедневно по всей России через транспорные компании ПЭК, Деловые линии, GTD, Байкал-сервис, ЖелДорЭкспедиция. Другие компании вы можете уточнить у менеджера.</t>
  </si>
  <si>
    <t>Акция!</t>
  </si>
  <si>
    <t>Акционные позиции отмечены желтым цветом.</t>
  </si>
  <si>
    <t>Итого со скидкой</t>
  </si>
  <si>
    <t>Кол-во</t>
  </si>
  <si>
    <t>Наименование</t>
  </si>
  <si>
    <t>Вес</t>
  </si>
  <si>
    <t>Закуп от 10000 р</t>
  </si>
  <si>
    <t>kata</t>
  </si>
  <si>
    <t>Черный чай AROMA</t>
  </si>
  <si>
    <t>Брызги шампанского Special Line (черный чай, клубника, земляника лист, календула, изюм, с ароматом "виноград")</t>
  </si>
  <si>
    <t>Special Line</t>
  </si>
  <si>
    <t>Императорский черный Special Line(черный чай, клубника, чайная роза, яблоко, лимон, цукаты, шиповник, с ароматом "клубника")</t>
  </si>
  <si>
    <t xml:space="preserve">Эрл грей Special Line (черный чай, с ароматом "Бергамот") </t>
  </si>
  <si>
    <t>Граф Строганов Special Line (черный чай, клубника, цукаты, дыня, мальва, с ароматом "земляника")</t>
  </si>
  <si>
    <t>Мишки гамми Special Line (черный чай, клюква, малина, клубника, цукаты, земляника лист, календула, с ароматом "малина")</t>
  </si>
  <si>
    <t>Екатерина Великая Special Line (Черный чай, каркаде, клубника, чайная роза, роза бутон, мальва, с ароматом "клубника")</t>
  </si>
  <si>
    <t>Конго Special Line (черный чай, банан, цукаты, календула, с ароматом "банан")</t>
  </si>
  <si>
    <t>Саусеп манго Special Line (черный чай, персик, яблоко, мальва, календула, с ароматом "саусеп-манго")</t>
  </si>
  <si>
    <t>Робинзон Special Line (черный чай, каркаде, банан, мальва, цукаты, апельсин корка, с ароматом "тропических фруктов")</t>
  </si>
  <si>
    <t>Загадка фараона Special Line (черный чай, роза бутон, шоколад, изюм, календула, кофе арабика, с ароматом "виноград" и "коньяк")</t>
  </si>
  <si>
    <t>Черный чай с клюквой Special Line (черный чай, земляника лист, клюква, барбарис, цветки граната, с Ароматом клюквы)</t>
  </si>
  <si>
    <t>Сокровище дракона Special Line (черный чай, ягоды годжи, яблоко, шиповник, каркаде, календула, с ароматом "саусеп")</t>
  </si>
  <si>
    <t>Черный чай с Медовой Дыней Special Line (черный чай, дыня, яблоко, календула, с ароматов "медовая дыня")</t>
  </si>
  <si>
    <t>Чай черный "Шоколад" Special Line (черный чай, шоколад, кофе арабика, календула, с ароматом "шоколад")</t>
  </si>
  <si>
    <t>Ароматная корица Special Line (черный чай, корица, груша, календула, мальва, с ароматом "корица")</t>
  </si>
  <si>
    <t>Дикая груша Special Line (черный чай, груша, яблоко, боярышник, календула, вишня лист, с ароматом "груша")</t>
  </si>
  <si>
    <t>Граф Грей Special Line (черный чай, лепестки апельсина, мальва, с ароматом "бергамот и лимон"</t>
  </si>
  <si>
    <t>Золотая осень Special Line (черный чай, апельсин корка, яблоко, с ароматом "Клубника" и "Карамель"</t>
  </si>
  <si>
    <t>Саусеп Special Line (черный чай, груша, мальва, календула, с ароматом "саусеп")</t>
  </si>
  <si>
    <t>Черный чай "Ореховая долина" Special Line (черный чай, ганпаудер 9475, кедровый орех, земляника лист, с ароматом "фисташка")</t>
  </si>
  <si>
    <t>Смородина с мятой Special Line (черный чай, смородина лист, мята, брусника лист, с ароматом "смородина" и "мята")</t>
  </si>
  <si>
    <t>Вишня в шоколаде Special Line (черный чай, вишня ягода, вишня лист, шоколад капли, кофе арабика, с ароматом "вишня" и "шоколад")</t>
  </si>
  <si>
    <t>Дикая вишня Special Line (черный чай, вишня ягода, вишня лист, чайная роза, с ароматом "вишня")</t>
  </si>
  <si>
    <t>Пряный цитрус Special Line (черный чай, душистый перец, кориандр, кардамон зерно, корица, яблоко, апельсин корка, с ароматом "апельсин")</t>
  </si>
  <si>
    <t>Баунти Special Line (черный чай, шоколад, кофе арабика, кокос, мальва, календула, с ароматом "кокос" и "шоколад")</t>
  </si>
  <si>
    <t>Черный чай с розой Special Line (черный чай, чайная роза, роза бутон, изюм, с ароматом "персик")</t>
  </si>
  <si>
    <t>Граф Гренадин Special Line (черный чай, сенча, ежевика ягода, черемуха, чайная роза, с ароматом "Гранат"," Черника" и "Смородина")</t>
  </si>
  <si>
    <t>Черничный йогурт Special Line (черный чай, земляника лист, ежевика лист, мальва, с ароматом "черника" и "пломбир")</t>
  </si>
  <si>
    <t>Цитрус блэнд Special Line (черный чай, лемонграсс, лимон, корка апельсина, календула, с ароматом "Мандарин")</t>
  </si>
  <si>
    <t>Изабелла Special Line (черный чай, каркаде, вишня лист, клюква, изюм, чайная роза, с ароматом "виноград")</t>
  </si>
  <si>
    <t>Изысканный бергамот Special Line (черный чай, кожура шиповника, черноплодная рябина, мальва, с ароматом "Бергамот")</t>
  </si>
  <si>
    <t>Спелый барбарис Special Line (черный чай, барбарис, клюква, календула, земляника лист, мальва, с ароматом "Барбарис")</t>
  </si>
  <si>
    <t>Черный чай с персиком Special Line (черный чай, персик, яблоко, черноплодная рябина, роза бутон, календула, с ароматом "Персик")</t>
  </si>
  <si>
    <t>Ягода-малина Special Line (черный чай, малина ягода, малина лист, чайная роза, с ароматом "малина")</t>
  </si>
  <si>
    <t>Жгучий апельсин Special Line (черный чай, апельсин корка, перец чили, розовый перец горошек, корица, лепестки апельсина, с ароматом "апельсин")</t>
  </si>
  <si>
    <t>Земляника со сливками черный Special Line (черный чай, клубника, земляника лист, с ароматом "земляника" и "Сливки")</t>
  </si>
  <si>
    <t>Мармеладное ассорти Special Line (черный чай, клубника, цукаты, малина ягода, барбарис, лимон, яблоко, чайная роза, с ароматом "экзотические фрукты")</t>
  </si>
  <si>
    <t>Имбирный с медом Special Line (черный чай, имбирь, розовый перец, календула, с ароматом "мед")</t>
  </si>
  <si>
    <t>Дары тайги Special Line (черный чай, ягоды можжевельника, кожура шиповника, плоды боярышника, чабрец, мальва, с ароматом "черника")</t>
  </si>
  <si>
    <t>Ночь клеопатры Special Line (черный чай, сенча, персик, чайная роза, календула, клубника, мальва, с ароматом "Манго")</t>
  </si>
  <si>
    <t>Клубника со сливками Special Line (черный чай, клубника, земляника лист, календула, с ароматом "Клубника" и "Сливки")</t>
  </si>
  <si>
    <t>Годжи гранат Special Line (черный чай, каркаде, ягоды годжы, цветки граната, апельсин корка, календула, с ароматом "Гранат")</t>
  </si>
  <si>
    <t>Черный Баттерскотч Special Line (черный чай, карамель, цукаты, сафлор, бессмертик, с ароматом "Ирландский крем")</t>
  </si>
  <si>
    <t>Абрикосовый десерт Special Line (черный чай, персик, яблоко, календула, с ароматом "Абрикос")</t>
  </si>
  <si>
    <t>Ванильная клюква Special Line (черный чай, клюква, чайная роза, карамель, с ароматом "Ваниль" и "Сливки")</t>
  </si>
  <si>
    <t>Черный с арбузом Special Line (черный чай, барбарис, клюква, шиповник кожура, земляника лист, чайная роза, цветки граната, малина лист, с ароматом "Арбуз")</t>
  </si>
  <si>
    <t>Звездное небо Special Line (черный чай, ягоды можжевельника, плоды боярышника, календула, мальва, бессмертник, шалфей, с ароматом "Саусеп")</t>
  </si>
  <si>
    <t>Лимонный фреш Special Line (черный чай, корка лимона, лемонграсс, цукаты, календула, с ароматом "Лимон")</t>
  </si>
  <si>
    <t>Джекфрут Special Line (черный чай, яблоко, банан, ежевика, еживика лист, груша, мальва, календула, с ароматом "Фруктовое ассорти")</t>
  </si>
  <si>
    <t>Лиловая слива Special Line (черный чай, цукаты, черноплодная рябина, вишня лист, чайная роза, с ароматом "Слива")</t>
  </si>
  <si>
    <t>Зимняя вишня Special Line (черный чай, вишня ягода, шоколад, лист вишни, цветы жасмина, с ароматом "Вишня" и "Малина"</t>
  </si>
  <si>
    <t>Сказки Шахерезады Special Line (черный чай, сенча, мальва, изюм, цукаты, календула, чайная роза, с ароматом "Персик-роза")</t>
  </si>
  <si>
    <t>Апельсин в шоколаде Special Line (черный чай, кофе арабика, апельсин корка, шоколад, календула, с ароматом "Апельсин" и "Шоколад")</t>
  </si>
  <si>
    <t>Таёжный Special Line (черный чай, ягоды можжевельника, рябина красная, черемуха, мальва, с ароматом "Лесные ягоды")</t>
  </si>
  <si>
    <t>Снежная королева Special Line (черный чай, карамель, малина ягода, мята, цукаты, мальва, хризантема, с ароматом "Лимон")</t>
  </si>
  <si>
    <t>Сладкий киви Special Line (черный чай, цукаты, ежевика лист, календула, корка лимона, с ароматом "Киви")</t>
  </si>
  <si>
    <t>Рождественский Special Line (черный чай, сенча, гвоздика, корица, чайная роза, корка лимона, яблоко, дольки апельсина, лемонграсс, с ароматом "Ваниль-сливки")</t>
  </si>
  <si>
    <t>Тоффи Special Line (черный чай, рисовый чай, шоколад, карамель, с ароматом "Ваниль-сливки" и "Карамель")</t>
  </si>
  <si>
    <t>Дивный сад Special Line (черный чай, малина ягода, мальва, черноплаодная рябина, груша, календула, ежевика лист, вишня лист, облепиха лист, с ароматом "Облепиха")</t>
  </si>
  <si>
    <t>Русский чай с ягодами Special Line (черный чай, иван-чай гранулированный, можжевельник, шиповник кожура, ежевика лист, красная рябина, календула, малина лист, с ароматом "Лесные ягоды")</t>
  </si>
  <si>
    <t>Черный чай с облепихой (Купаж черного чая, облепиха лист, сафлор, календула, цветки граната, облепиха ягода, арома "Облепиха")</t>
  </si>
  <si>
    <t xml:space="preserve">Изабелла кат.В (Вьетнамский черный чай, Каркаде, вишня лист, клюква ягода, изюм, с ароматом "Виноград") </t>
  </si>
  <si>
    <t>Абрикосовый десерт кат.В (Вьетнамский черный чай, яблоко, цукаты, календула, с ароматом "Абрикос")</t>
  </si>
  <si>
    <t>Вишня в шоколаде кат.В (Вьетнамский черный чай, вишня лист, вишня ягода, шоколад, кофе зерна, сафлор, с ароматом "Шоколад и Вишня")</t>
  </si>
  <si>
    <t>Апельсин в шоколаде кат.В (Вьетнамский черный чай, кофе зерна, календула, апельсин корка, шоколад, с ароматом "Апельсин и Шоколад")</t>
  </si>
  <si>
    <t>Медовая карамель кат.В (Вьетнамский черный чай, яблоко, мальва, календула, бессмертник, с ароматом "Мед и Карамель")</t>
  </si>
  <si>
    <t>Черный чай с клюквой кат.В (Вьетнамский черный чай, смородина лист, клюква ягода, изюм, гранат цветки, с ароматом "Клюква")</t>
  </si>
  <si>
    <t>Черный чай с Медовой Дыней кат.В (Вьетнамский черный чай, цукаты, яблоко, календула, с ароматом "Дыня и Мёд")</t>
  </si>
  <si>
    <t>Черный чай с персиком кат.В (Вьетнамский черный чай, персик, цукаты, черноплодная рябина ягода, календула, с ароматом "Персик и Роза")</t>
  </si>
  <si>
    <t>Ирландские сливки черный кат.В (Вьетнамский черный чай, сафлор, корица, с ароматом "Пломбир")</t>
  </si>
  <si>
    <t>Жгучий Апельсин кат.В (Вьетнамский черный чай, апельсин корка, перец чили, перец розовый, корица, с ароматом "Апельсин")</t>
  </si>
  <si>
    <t>Черный чай с арбузом кат.В (Вьетнамский черный чай, смородина лист, роза лепестки, малина лист, шиповник кожура, гранат цветки, клюква ягода, с ароматом "Арбуз")</t>
  </si>
  <si>
    <t>Екатерина великая кат.В (Вьетнамский черный чай, роза лепестки, мальва, клубника кусочки, Каркаде, с ароматом "Клубника")</t>
  </si>
  <si>
    <t>Имбирный с медом кат.В (Вьетнамский черный чай, имбирь, розовый перец, календула, с ароматом "Мёд")</t>
  </si>
  <si>
    <t>Мишки Гамми кат.В (Вьетнамский черный чай, цукаты, клюква ягода, малина ягода, клубника кусочки, смородина лист, календула, с ароматом "Малина")</t>
  </si>
  <si>
    <t>Черный чай "Таёжный" кат.В (Вьетнамский черный чай, можжевельник ягода, ягода рябина, черемуха ягода, мальва, с ароматом "Лесные ягоды")</t>
  </si>
  <si>
    <t xml:space="preserve">Клубника со сливками кат.В (Вьетнамский черный чай, смородина лист, клубника, сафлор, с ароматом "Клубника" и "Молоко") </t>
  </si>
  <si>
    <t>Брызги шампанского (Купаж черного чая, клубника кусочки, изюм, календула, смородина лист, сафлор, с ароматом "Виноград")</t>
  </si>
  <si>
    <t>Черный чай с клюквой (Купаж черного чая, смородина лист, клюква ягода, барбарис, сафлор, гранат цветки, с ароматом "Клюква")</t>
  </si>
  <si>
    <t>Саусеп Манго (Купаж черного чая, персик, яблоко, мальва, календула, с ароматом "Манго и Саусеп")</t>
  </si>
  <si>
    <t>Сокровище дракона (Купаж черного чая, Каркаде, яблоко, шиповник кожура, ягоды годжи, сафлор, календула, с ароматом "Саусеп")</t>
  </si>
  <si>
    <t>Черный чай с Медовой Дыней (Купаж черного чая, дыня, яблоко, календула, с ароматом "Дыня и Мёд")</t>
  </si>
  <si>
    <t xml:space="preserve">Эрл грей крупнолистовой (Купаж черного чая, с ароматом "Бергамот") </t>
  </si>
  <si>
    <t>Дикая груша (Купаж черного чая, вишня лист, календула, хризантема, груша, яблоко, боярышник, с ароматом "Груша")</t>
  </si>
  <si>
    <t>Граф Грей (Купаж черного чая, мальва, с ароматом "Бергамот и лимон")</t>
  </si>
  <si>
    <t>NEW!</t>
  </si>
  <si>
    <t>Золотая осень (Купаж черного чая, цейлон ОР, апельсин,яблоко,с ароматом "Клубника и карамель")</t>
  </si>
  <si>
    <t>Капучино с корицей (Купаж черного чая, зерно кофе,корица, сафлор, кокос, персик, мальва, с ароматом "Корица" и "Капучино")</t>
  </si>
  <si>
    <t>Саусеп (Купаж черного чая, сафлор, календула, груша, мальва, с ароматом "Саусеп")</t>
  </si>
  <si>
    <t xml:space="preserve">Смородина с мятой (Купаж черного чая, брусника лист, мята лист, черная смородина ягода, с ароматом "Смородина и мята") </t>
  </si>
  <si>
    <t>Орех в шоколаде (Купаж черного чая, кедровый орех, шоколад, календула, кофе зерна, сафлор, с ароматом "Шоколад и Орех")</t>
  </si>
  <si>
    <t xml:space="preserve">Вишня в шоколаде (Купаж черного чая, вишня лист, вишня ягода, шоколад, кофе зерна, сафлор, с ароматом "Шоколад и Вишня") </t>
  </si>
  <si>
    <t>Дикая вишня (Купаж черного чая, роза лепестки, вишня ягода, вишня лист, гранат цветки, с ароматом "Вишня")</t>
  </si>
  <si>
    <t>Пряный цитрус (Купаж черного чая, душистый перец, кориандр, кардамон, яблоко, корица, апельсин корка, с ароматом "Апельсин")</t>
  </si>
  <si>
    <t>Ранетка (Купаж черного чая, зеленый чай "Сенча", Лемонграсс, вишня ягода, яблоко, вишня лист, жасмин, с ароматом "Яблоко")</t>
  </si>
  <si>
    <t>Баунти (Купаж черного чая, мальва, сафлор, кокос кубик, шоколад, кофе зерна, с ароматом "Кокос и Шоколад")</t>
  </si>
  <si>
    <t xml:space="preserve">Черный чай с розой (Купаж черного чая, изюм, роза лепестки, бутоны роз, с ароматом "Персик-роза") </t>
  </si>
  <si>
    <t>Граф Строганов (Купаж черного чая, мальва, сафлор, клубника ягода, цукаты, дыня, с ароматом "Земляника")</t>
  </si>
  <si>
    <t>Екатерина великая (Купаж черного чая, роза лепестки, мальва, клубника кусочки, Каркаде, бутон розы, с ароматом "Клубника")</t>
  </si>
  <si>
    <t>Граф Гренадин (Купаж черного чая, Сенча, ежевика ягода, черемуха ягода, роза лепестки, с ароматом "Гранат, черника, смородина")</t>
  </si>
  <si>
    <t>Черничный йогурт (Купаж черного чая, смородина лист, ежевика лист, мальва, с ароматом "Черника и пломбир")</t>
  </si>
  <si>
    <t>Цитрус блэнд (Купаж черного чая, Лемонграсс, лимон корка, апельсин корка, календула, сафлор, с ароматом "Мандарин")</t>
  </si>
  <si>
    <t xml:space="preserve">Изабелла (Купаж черного чая, Каркаде, вишня лист, клюква ягода, изюм, роза, с ароматом "Виноград") </t>
  </si>
  <si>
    <t>Изысканный бергамот (Купаж черного чая, мальва, шиповник кожура, черноплодная рябина ягода, с ароматом "Бергамот")</t>
  </si>
  <si>
    <t>Спелый барбарис (Купаж черного чая, барбарис, смородина лист, клюква ягода, мальва, сафлор, с ароматом "Барбарис")</t>
  </si>
  <si>
    <t>Конго (Купаж черного чая, банан, цукаты, календула, с ароматом "Банан")</t>
  </si>
  <si>
    <t>Робинзон (Купаж черного чая, цукаты, мальва, гранат цветки, банан, корка апельсина, с ароматом "Тропический фрукт")</t>
  </si>
  <si>
    <t>Императорский черный (Купаж черного чая, цукаты, яблоко, лимон корка, шиповник кожура, роза лепестки, клубника кусочки, с ароматом "Клубника" и "Персик") </t>
  </si>
  <si>
    <t>Ягода-малина (Купаж черного чая, малина лист, малина ягода, роза лепестки, с ароматом "Малина")</t>
  </si>
  <si>
    <t>Мишки гамми (Купаж черного чая, цукаты, клюква ягода, малина ягода, клубника кусочки, смородина лист, календула, с ароматом "Малина")</t>
  </si>
  <si>
    <t>Жгучий Апельсин (Купаж черного чая, корка апельсин, перец чили, перец розовый, корица, сафлор, с ароматом "Апельсин")</t>
  </si>
  <si>
    <r>
      <t>Черный чай "Земляника со сливками" (Купаж черного чая, клубника кусочки, сафлор, земляника лист, с ароматом "Земляника</t>
    </r>
    <r>
      <rPr>
        <sz val="12"/>
        <color theme="1"/>
        <rFont val="Arial"/>
        <family val="2"/>
        <charset val="204"/>
      </rPr>
      <t>"</t>
    </r>
    <r>
      <rPr>
        <b/>
        <sz val="12"/>
        <color theme="1"/>
        <rFont val="Arial"/>
        <family val="2"/>
        <charset val="204"/>
      </rPr>
      <t xml:space="preserve"> и "Молоко")</t>
    </r>
  </si>
  <si>
    <t>Мармеладное ассорти (Купаж черного чая, цукаты, клубника, малина, барбарис, цедра лимона, яблоко, роза чайная, с ароматом "Бабл Гам")</t>
  </si>
  <si>
    <t>Имбирный с медом (Купаж черного чая, имбирь, розовый перец, календула, с ароматом "Мёд")</t>
  </si>
  <si>
    <t>Дары тайги (Купаж черного чая, можжевельник ягода, шиповник кожура, боярышник, мальва, чабрец, с ароматом "Черника")</t>
  </si>
  <si>
    <t>Ночь Клеопатры (Купаж черного чая, Сенча, мальва, роза лепестки, календула, клубника кусочки, персик, с ароматом "Манго")</t>
  </si>
  <si>
    <t>Клубника со сливками (Купаж черного чая, клубника кусочки, смородина лист, сафлор, с ароматом "Клубника и Молоко")</t>
  </si>
  <si>
    <t>Годжи гранат (Целонский чай, ягоды годжи, апельсин корка, сафлор, цветки граната, Каркаде, с ароматом "Гранат")</t>
  </si>
  <si>
    <t>Ирландские сливки черный (Купаж черного чая, сафлор, карамель, кофе зерно, корица, с ароматом "Пломбир" и "Коньяк")</t>
  </si>
  <si>
    <t>Ванильная клюква (Купаж черного чая, клюква, роза лепестки, карамель, с ароматом "Ваниль и сливки")</t>
  </si>
  <si>
    <t>Черный чай с арбузом (Купаж черного чая, смородина лист, роза лепестки, малина лист, гранат цветки, шиповник кожура, барбарис, клюква ягода, с ароматом "Арбуз")</t>
  </si>
  <si>
    <t>Волшебная луна (Сенча, кенийский черный, сафлор, календула, мальва, роза лепестки, хризантема, персик, цукаты, с ароматом "Персик")</t>
  </si>
  <si>
    <t>Звездное небо (Купаж черного чая, можжевельник ягода, боярышник, календула, мальва, бессмертник, шалфей, с ароматом "Саусеп")</t>
  </si>
  <si>
    <t>Лимонный фреш (Купаж черного чая, лимон корка, Лемонграсс, календула, цукаты, с ароматом "Лимон")</t>
  </si>
  <si>
    <t>Апельсиновое печенье (Купаж черного чая, яблоко, корица, кориандр, кардамон, апельсин корка, розовый перец, гвоздика, с ароматом "Апельсин")</t>
  </si>
  <si>
    <t>Джекфрут (Купаж черного чая, груша, банан, календула, яблоко, ежевика ягода, ежевика лист, мальва, с ароматом "Фруктовое ассорти")</t>
  </si>
  <si>
    <t>Зимняя вишня (Купаж черного чая, вишня ягода, вишня лист, жасмин, шоколад капли, с ароматомы "Вишня" и "Малина")</t>
  </si>
  <si>
    <t>Чай черный "Черная смородина" (Купаж черного чая, смородина ягода, смородина лист, мальва, с ароматом "Смородина")</t>
  </si>
  <si>
    <t>Апельсин в шоколаде (Купаж черного чая, зерна кофе, календула, апельсин корка, шоколад, сафлор, с ароматом "Апельсин и Шоколад")</t>
  </si>
  <si>
    <t>Черный чай "Таёжный" (Купаж черного чая, можжевельник ягода, ягода рябина, черемуха ягода, мальва, ежевика лист, с ароматом "Лесные ягоды")</t>
  </si>
  <si>
    <t>Новогодний (Купаж черного чая, корица, кардамон, гвоздика, апельсин дольки, розовый перец, лимон корка, сафлор, с ароматом "Апельсин" и "Мандарин")</t>
  </si>
  <si>
    <t>Снежная королева (Цейлонский чай, мята, мальва, хризантема, цукаты, малина ягода, карамель, с ароматом "Лимон")</t>
  </si>
  <si>
    <t>Рождественский (Купаж черного чая, Сенча, лимон корка, яблоко, апельсин дольки, Лемонграсс, корица, гвоздика, роза, с ароматом "Ваниль-сливки")</t>
  </si>
  <si>
    <t>Сказки Шахерезады Premium (Цейлонский ОР, Сенча, черемуха ягода, персик, изюм, цукаты, роза лепестки, гранат цветки, мальва, с ароматом "Персик-роза")</t>
  </si>
  <si>
    <t>Лавка пряностей (Купаж черного чая, кардамон, кориандр, фенхель, корица, розовый перец, с ароматом "Корица")</t>
  </si>
  <si>
    <t>Медовая карамель (купаж черного чая, яблоко, сафлор, груша, календула, бессмертник, с ароматом "Мед и Карамель")</t>
  </si>
  <si>
    <t>Тоффи (Купаж черного чая, рисовый чай, сафлор, карамель кусочки, шоколад капли, с ароматомы "Ваниль" и "Карамель")</t>
  </si>
  <si>
    <t>Болдинская сказка (Купаж черного чая, клубника кусочки, малина ягода, вишня ягода, земляника лист, календула, с ароматомы "Смородина и Вишня")</t>
  </si>
  <si>
    <t>Дивный сад (Купаж черного чая, смородина лист, вишня лист, облепиха лист, малина ягода, мальва, черноплодная рябина ягода, груша, календула, с ароматом "Облепиха")</t>
  </si>
  <si>
    <t>Русский чай с ягодами (Иван-чай, купаж черного чая, можжевельник ягода, шиповник кожура, смородина ягода, красная рябина ягода, сафлор, малина лист, с ароматом "Лесные ягоды")</t>
  </si>
  <si>
    <t>Брызги шампанского Premium (Цейлонский ОР, бессмертник, вишня ягода, изюм, клубника кусочки, календула, смородина лист, с ароматом "Виноград")</t>
  </si>
  <si>
    <t>Мишки Гамми Premium (Цейлонский ОР, цукаты, клюква ягода, бессмертник, можжевельник ягода, малина ягода, клубника кусочки, смородина лист, календула, с ароматом "Малина")</t>
  </si>
  <si>
    <t>Конго Premium (Цейлонский ОР, персик, апельсин дольки, банан, цукаты, календула, с ароматом "Банан и Апельсин")</t>
  </si>
  <si>
    <t>Императорский черный Premium (Цейлонский ОР, черноплодная рябина ягода, апельсин дольки, цукаты, яблоко, лимон корка, шиповник кожура, роза лепестки, клубника кусочки, с ароматом "Клубника") </t>
  </si>
  <si>
    <t>Пряный цитрус Premium (Цейлонский ОР, душистый перец, кориандр, кардамон, яблоко, корица, дольки апельсина, с ароматом "Апельсин")</t>
  </si>
  <si>
    <t>Граф Строганов Premium (Цейлонский ОР, красная рябина ягода, черноплодная рябина ягода, черемуха ягода, гранат цветки, мальва, сафлор, клубника кусочки, цукаты, персик, с ароматом "Земляника")</t>
  </si>
  <si>
    <t>Екатерина великая Premium (Цейлонский ОР, ежевика ягода, ежевика лист, роза лепестки, мальва, клубника кусочки, гранат цветки, Каркаде, с ароматом "Клубника")</t>
  </si>
  <si>
    <t>Жгучий Апельсин Premium (Цейлонский ОР, лимон корка, Лемонграсс, перец чили, перец розовый, корица, с ароматом "Апельсин")</t>
  </si>
  <si>
    <t>Клубника со сливками Premium (Цейлонский ОР, клубника кусочки, ежевика ягода, смородина лист, сафлор, с ароматом "Клубника и Молоко")</t>
  </si>
  <si>
    <t>katb</t>
  </si>
  <si>
    <t>Чёрный чай Eco-line</t>
  </si>
  <si>
    <t>Черный чай с чабрецом Special Line (черный чай, чабрец)</t>
  </si>
  <si>
    <t>Черный чай "Татарский" Special Line (черный чай, смородина лист, малина лист, брусника лист, мята, чабрец, душица, липа, ромашка)</t>
  </si>
  <si>
    <t>Черный чай "Для Мужчин" Special Line (Черный чай, рябина, земляника лист, брусника лист, ягоды можжевельника, черноплодная рябина)</t>
  </si>
  <si>
    <t>Масала Чай классический Special Line (Черный чай, имбирь, фенхель, корица, кардамон, бадьян)</t>
  </si>
  <si>
    <t>Черный чай с мелиссой и мятой Special Line (черный чай, мята, мелисса)</t>
  </si>
  <si>
    <t>Охотоничий Special Line (черный чай, брусника лист, земляника, лист, ягоды можжевельника, чабрец)</t>
  </si>
  <si>
    <t>Для бани Special Line (черный чай, сенча, липа, чабрец, ежевика, чабрец, земляника лист, мята, крапива, красная рябина, смородина ягода, черноплодная рябина)</t>
  </si>
  <si>
    <t>Черный чай "С легким паром" кат.В (Вьетнамский черный чай, мелисса, шалфей, Лемонграсс, мята, календула, чабрец, липа)</t>
  </si>
  <si>
    <t>Черный чай "С легким паром" (Купаж черного чая, мелисса, шалфей, Лемонграсс, мята, календула, чабрец, липа)</t>
  </si>
  <si>
    <t>Черный чай с чабрецом (Купаж черного чая, чабрец)</t>
  </si>
  <si>
    <t xml:space="preserve">Золотая корица (Купаж черного чая, корица, календула) </t>
  </si>
  <si>
    <t>Черный чай с лавандой (Купаж черного чая, лаванда, жасмин)</t>
  </si>
  <si>
    <t>Хорошее настроение (Купаж черного чая, мята, липа)</t>
  </si>
  <si>
    <t>Содружество (Купаж черного чая, Ассам, И Синь Хун Ча, Иван-чай)</t>
  </si>
  <si>
    <t>Охотничий (Купаж черного чая, смородина лист, можжевельник ягода, чабрец, брусника лист)</t>
  </si>
  <si>
    <t>Черный с имбирем  (Купаж черного чая, имбирь)</t>
  </si>
  <si>
    <t>Черный чай "Для Мужчин" (Купаж черного чая, брусника лист, можжевельник ягода, черноплодная рябина ягода, смородина лист, красная рябина)</t>
  </si>
  <si>
    <t>Масала Чай классический (Купаж черного чая, имбирь, фенхель, корица, кардамон, бадьян)</t>
  </si>
  <si>
    <t>Черный чай со смородиной (Купаж черного чая, смородина лист, шиповник кожура)</t>
  </si>
  <si>
    <t>Лимонник (Купаж черного чая, лимон корка, Лемонграсс, календула)</t>
  </si>
  <si>
    <t>Черный чай с шалфеем (Купаж черного чая, шалфей)</t>
  </si>
  <si>
    <t>Черный чай с мелиссой и мятой (Купаж черного чая, мелисса, мята)</t>
  </si>
  <si>
    <t>Масала Чай с имбирем (Купаж черного чая, имбирь, фенхель, лимон корка, перец душистый, Лемонграсс)</t>
  </si>
  <si>
    <t>Масала Чай с корицей (Купаж черного чая, имбирь, фенхель, корица, гвоздика)</t>
  </si>
  <si>
    <t>Черный чай "Татарский" (Купаж черного чая, смородина лист, малина лист, брусника лист, мята, чабрец, душица, липа, ромашка)</t>
  </si>
  <si>
    <t>Чай для бани (Купаж черного чая, Сенча, смородина лист, земляника лист, мята, крапива, красная рябина ягода, смородина ягода, черноплодная рябина ягода, чабрец, липа)</t>
  </si>
  <si>
    <t>Черный чай Саган-Дайля (Купаж черного чая, Ассам, Саган-Дайля)</t>
  </si>
  <si>
    <t>katc</t>
  </si>
  <si>
    <t>Чёрные (Индия, Кения, Цейлон, Китай, Вьетнам)</t>
  </si>
  <si>
    <t>Черный Вьетнам ТН</t>
  </si>
  <si>
    <t xml:space="preserve">Черный ОРА, Вьетнам (стд. 701) </t>
  </si>
  <si>
    <t>Ассам крупнолистовой OPA</t>
  </si>
  <si>
    <t>Ассам PEKOE (стд. 33 А)</t>
  </si>
  <si>
    <t>Английский завтрак (Цейлонский, Ассам ОРА, Ассам FTGFOP)</t>
  </si>
  <si>
    <t>Ассам (с типсами) FTGFOP 1106</t>
  </si>
  <si>
    <t xml:space="preserve">Дянь Хун (Чай красный китайский) </t>
  </si>
  <si>
    <t>И Синь Хун Ча (Черный китайский чай)</t>
  </si>
  <si>
    <t>Цейлонский черный PEKOE (стд. 476)</t>
  </si>
  <si>
    <t>Цейлонский черный OP (22350)</t>
  </si>
  <si>
    <t xml:space="preserve">Най Сян Хун Ча (Красный Молочный чай) </t>
  </si>
  <si>
    <t>Английский завтрак Premium (Дарджилинг, Ассам ОРА, Цейлон)</t>
  </si>
  <si>
    <t>Черный чай "Кенийский FOP"</t>
  </si>
  <si>
    <t>Лапсанг сушонг (Черный "копченый" китайский чай)</t>
  </si>
  <si>
    <t xml:space="preserve">Дарджилинг </t>
  </si>
  <si>
    <t>Цзинь Хао Дянь Хун (Золотая Обезьяна)</t>
  </si>
  <si>
    <t>katd</t>
  </si>
  <si>
    <t>Зеленый чай AROMA</t>
  </si>
  <si>
    <t>4 Ангела Special Line (зеленый чай, цукаты, ягоды годжи, ежевика ягода, ежевика лист, чайная роза, липа, с ароматом абрикоса и персика)</t>
  </si>
  <si>
    <t>Улыбка Гейши Special Line (зеленый чай, сенча, дыня, клубника, цукаты, с ароматом персика и клубники)</t>
  </si>
  <si>
    <t>Шамаханская царица Special Line (зеленый чай, роза бутон, барбарис, изюм, с ароматом "виноград")</t>
  </si>
  <si>
    <t>Грезы Султана Special Line (зеленый чай, персик, чайная роза, цукаты, мальва, календула, с ароматом "персик-манго")</t>
  </si>
  <si>
    <t>Абрикосовый джем Special Line (зеленый чай, календула, цукаты, персик, изюм, с ароматом "Абрикос")</t>
  </si>
  <si>
    <t>Апельсин с имбирем Special Line (зеленый чай, Лемонграсс, листья апельсина, корка апельсина, корень имбиря, с ароматом "Апельсин")</t>
  </si>
  <si>
    <t>Аргентинское танго Special Line (зеленый чай, ромашка, лемонграсс, лепестки розы, черноплодная рябина, корка апельсина, корень имбиря, с ароматом "Соусеп")</t>
  </si>
  <si>
    <t>Ароматный манго Special Line (зеленый чай, календула, мальва, яблоко, цукаты, с ароматом "Манго")</t>
  </si>
  <si>
    <t>Бенгальский Тигр Special Line (зеленый чай, сенча, календула, мальва, брусника лист, цукаты, персик, с ароматом "Брусника")</t>
  </si>
  <si>
    <t>Ванильное небо Special Line (зеленый чай, анчан, земляника лист, жасмин, мальва, банан, с ароматом "Ваниль-сливки")</t>
  </si>
  <si>
    <t>Виноградная лоза Special Line (зеленый чай, мальва, лепестки розы, лист вишни, изюм, с ароматом "Виноград")</t>
  </si>
  <si>
    <t>Вишневый йогурт Special Line (зеленый чай, жасмин, лепестки розы, вишня лист, вишня ягода, с ароматом "Вишня" и "Пломбир")</t>
  </si>
  <si>
    <t>Вкус праздника Special Line (зеленый чай, мальва, календула, цукаты, корка апельсина, с ароматом "Мандарин")</t>
  </si>
  <si>
    <t>Гаваи Special Line (зеленый чай, календула, цукаты, банан, с ароматом "Ананас")</t>
  </si>
  <si>
    <t>Зеленое яблоко Special Line (зеленый чай, календула, ежевика лист, яблоко, с ароматом "Яблоко")</t>
  </si>
  <si>
    <t>Зеленый с имбирем и медом Special Line (зеленый чай, календула, имбирь, розовый перец, с ароматом "Мёд")</t>
  </si>
  <si>
    <t>Зеленый с жасмином Special Line (зеленый чай, жасмин, с ароматом "Жасмин")</t>
  </si>
  <si>
    <t>Зеленый цитрус Special Line (зеленый чай, календула, лемонграсс, лепестки апельсина, корка апельсина, корка лимона, с ароматом "Апельсин")</t>
  </si>
  <si>
    <t>Зеленый чай Кокосовый Special Line (зеленый чай, жасмин, хризантема, кубик кокоса, с ароматом "Кокос")</t>
  </si>
  <si>
    <t>Зеленый чай Персиковый Special Line (зеленый чай, лепестки розы, персик, с ароматом "Персик-роза")</t>
  </si>
  <si>
    <t>Зеленый Эрл грей Special Line (зеленый чай, мальва, с ароматом "Бергамот")</t>
  </si>
  <si>
    <t>Земляника со сливками Special Line (зеленый чай, календула, ежевика лист, земляника лист, клубника слайс, с ароматом "Земляника-молоко")</t>
  </si>
  <si>
    <t>Индийское лето Special Line (зеленый чай, каркаде, бай му дань, брусника лист, лепестки розы, кожура шиповника, цукаты, яблоко, с ароматом "Тропик")</t>
  </si>
  <si>
    <t>Клубника со сливками Special Line (зеленый чай, календула, земляника лист, цветки граната, клубника слайс, с ароматом "Клубника" и "Молоко")</t>
  </si>
  <si>
    <t>Королевская звезда Special Line (зеленый чай, те гуань инь, календула, мальва, красная рябина, цукаты, с ароматом "Ваниль-сливки")</t>
  </si>
  <si>
    <t>Ледяной дракон Special Line (зеленый чай, бай му дань, анчан, мальва, цукаты, персик, с ароматом "Персик")</t>
  </si>
  <si>
    <t>Мишки гамми Special Line (зеленый чай, календула, мальва, малина ягода, клубника слайс, клюква, цукаты, с ароматом "Малина")</t>
  </si>
  <si>
    <t>Меч самурая Special Line (зеленый чай, лемонграсс, корка лимона, миндаль, вишня ягода, с ароматом "Миндаль" и "Лимон")</t>
  </si>
  <si>
    <t>Молочный зеленый чай Special Line (зеленый чай, с ароматом "Молоко")</t>
  </si>
  <si>
    <t>Моргентау Special Line (зеленый чай, календула, мальва, лепестки розы, яблоко, изюм, с ароматом "Персик-роза")</t>
  </si>
  <si>
    <t>Мохито Бум Special Line (зеленый чай, календула, лемограсс, мята, корка лимона, с ароматом "Лимон-мята")</t>
  </si>
  <si>
    <t>Пина-Колада зеленый Special Line (зеленый чай, календула, жасмин, цукаты, кубики кокоса, яблоко, с ароматом "Кокос-ананас")</t>
  </si>
  <si>
    <t>Путь Дракона Special Line (зеленый чай, мальва, яблоко, ягоды годжи, дыня резанная, с ароматом "Соусеп")</t>
  </si>
  <si>
    <t>Свежий арбуз Special Line (зеленый чай, лепестки розы, цукаты, яблоко, барбарис, с ароматом "Арбуз")</t>
  </si>
  <si>
    <t>Сокровище шейха Special Line (зеленый чай, календула, роза бутоны, корка апельсина, кожура шиповника, клубника слайс, цукаты, с ароматом "Соусеп")</t>
  </si>
  <si>
    <t>Таежный микс Special Line (зеленый чай, мальва, брусника лист, земляника лист, ежевика лист, кожура шиповника, черноплодная рябина, малина ягода, красная рябина, с ароматом "Лесные ягоды")</t>
  </si>
  <si>
    <t>Таежный на порохе Special Line (зеленый чай, календула, мальва, боярышник, можжевельник, брусника лист, черноплодная рябина, ежевика ягода, с ароматом "Лесные ягоды")</t>
  </si>
  <si>
    <t>Утро в Тайланде Special Line (зеленый чай, анчан, мальва, лепестки розы, черноплодная рябина, банан, с ароматом "Черника")</t>
  </si>
  <si>
    <t>Фитнес Special Line (зеленый чай, те гуань инь, лемонграсс, ромашка,земляника лист, хризантема, смородина ягода, имбирь корень, корица дроблёная, с ароматом "Смородина")</t>
  </si>
  <si>
    <t>Фруктовая карамель Special Line (зеленый чай, календула, мальва, цветки граната, цукаты, яблоко, барбарис, корка апельсина, малина ягода, с ароматом "Фруктовое ассорти" и "Карамель")</t>
  </si>
  <si>
    <t>Фруктовый бриз Special Line (зеленый чай, календула, лепестки розы, земляника лист, боярышник, цукаты, корка апельсина, дыня резанная, с ароматом "Фруктовое ассорти")</t>
  </si>
  <si>
    <t>Фруктовый вальс Special Line (зеленый чай, календула, мальва, цукаты, яблоко, банан, с ароматом "Фруктовое ассорти")</t>
  </si>
  <si>
    <t>Ягодное лукошко Special Line (зеленый чай, мальва, брусника лист, ежевика лист, смородина ягода, красная рябина, вишня ягода, с ароматом "Смородина")</t>
  </si>
  <si>
    <t>Японская липа Special Line (зеленый чай, календула, ромашка, липа, яблоко, корка лимона, с ароматом "Апельсин")</t>
  </si>
  <si>
    <t>Молочный коктейль Special Line (зеленый чай, календула, малина лист, облепиха лист, яблоко, кубик кокоса, с ароматом "Сгущенка")</t>
  </si>
  <si>
    <t>Золотой Самовар Special Line (зеленый чай, шиповник, земляника лист, ежевика ягода, клубника слайс, яблоко, с ароматом "Малина")</t>
  </si>
  <si>
    <t>Белая Королева Special Line (зеленый чай, жасмин, изюм, цукаты, малина ягода, персик, клубника слайс, карамель, с ароматом "Жасмин" и "Слива")</t>
  </si>
  <si>
    <t>Зеленый чай с облепихой (Сенча, облепиха ягода, мальва, чайная роза, брусника лист, арома Облепиха)</t>
  </si>
  <si>
    <t>Шамаханская царица (Ганпаудер, роза бутоны, изюм, сафлор, роза, барбарис, с ароматом "Виноград")</t>
  </si>
  <si>
    <t>Молочный Ганпаудер кат.В (Ганпаудер крупный, с ароматом "Молоко")</t>
  </si>
  <si>
    <t>Улыбка Гейши (Сенча, Ганпаудер, цукаты, сафлор, дыня, клубника, роза, с ароматом "Персик и Клубника")</t>
  </si>
  <si>
    <t>Ароматный манго (Ганпаудер, цукаты, календула, мальва, яблоко, с ароматом "Манго")</t>
  </si>
  <si>
    <t>Виноградная лоза кат.В (Ганпаудер, вишня лист, мальва, изюм, с ароматом "Виноград")</t>
  </si>
  <si>
    <t>Клубника со сливками кат.В (Ганпаудер, клубника кусочки, смородина лист, с ароматом "Клубника и Молоко")</t>
  </si>
  <si>
    <t>Зеленый цитрус (Ганпаудер, Лемонграсс, лимон корка, календула, корка апельсина, сафлор, с ароматом "Апельсин")</t>
  </si>
  <si>
    <t>Зеленый чай "Мохито БУМ" кат.В (Ганпаудер, Сенча, мята, лимон корка, сафлор, Лемонграсс, с ароматом "Лимон и Мята")</t>
  </si>
  <si>
    <t>Бенгальский Тигр кат.В (Сенча, Ганпаудер, цукаты, персик, календула, мальва, сафлор, брусника лист, с ароматом "Брусника")</t>
  </si>
  <si>
    <t>Грезы Султана кат.В (Ганпаудер, цукаты, сафлор, мальва, календула, роза лепестки, с ароматом "Персик-Манго")</t>
  </si>
  <si>
    <t>Мятное мороженое (Сенча, те гуань инь, мята, цукаты, жасмин, смородина лист, яблоко, с ароматом "Пломбир")</t>
  </si>
  <si>
    <t>Грезы Султана (Ганпаудер, цукаты, сафлор, мальва, календула, роза лепестки, персик, с ароматом "Персик-Манго")</t>
  </si>
  <si>
    <t>Дюшес (Сенча, ганпаудер, яблоко, груша, липа, жасмин, календула, черноплодная рябина, с ароматом "Груша")</t>
  </si>
  <si>
    <t>Меч самурая (Ганпаудер, вишня ягода, лемонграсс, лимон, миндаль, с ароматом "Лимон и миндаль")</t>
  </si>
  <si>
    <t>4 Ангела (Ганпаудер, цукаты, ягоды годжи, ежевика ягода, роза лепестки, ежевика лист, липа, с ароматом "Абрикос и персик")</t>
  </si>
  <si>
    <t>Путь Дракона (Ганпаудер, яблоко, ягоды годжи, сафлор, мальва, с ароматом "Саусеп")</t>
  </si>
  <si>
    <t>Молочный Ганпаудер (Ганпаудер мелкий, с ароматом "Молоко")</t>
  </si>
  <si>
    <t>Молочный коктейль (Сенча, ганпаудер, кокос, яблоко, календула, сафлор, малина, облепиха лист, с ароматом "Сгущенное молоко")</t>
  </si>
  <si>
    <t>Моли Хуа Ча (Зеленый чай с жасмином)</t>
  </si>
  <si>
    <t>Ягодное лукошко (Ганпаудер, Сенча, вишня ягода, смородина ягода, красная рябина ягода, брусника лист, сафлор, мальва, смородина лист, с ароматом "Смородина")</t>
  </si>
  <si>
    <t>Золотой Самовар (Сенча, ягоды ежевики, ягоды черной смородины, клубника, яблоко, шиповник кожура, с ароматом "Малина")</t>
  </si>
  <si>
    <t>Клубника со сливками (Ганпаудер, клубника кусочки, смородина лист, сафлор, цветки граната, с ароматом "Клубника и Молоко")</t>
  </si>
  <si>
    <t>Зеленое яблоко (Сенча, яблоко, смородина лист, календула, груша, с ароматом "Яблоко")</t>
  </si>
  <si>
    <t>Апельсин с имбирем (Сенча, имбирь, Лемонграсс, апельсин корка, сафлор, с ароматом "Апельсин")</t>
  </si>
  <si>
    <t>Японская липа (Сенча, лимон корка, липа, ромашка, календула, яблоко, ромашка, с ароматом "Апельсин")</t>
  </si>
  <si>
    <t>Таежный микс (Ганпаудер, сенча, черноплодная рябина ягода, шиповник кожура, ежевика лист, смородина лист, брусника лист, мальва, малина, красная рябина, с ароматом "Лесные ягоды")</t>
  </si>
  <si>
    <t>Жасминовый Ганпаудер (Ганпаудер, жасмин, с ароматом "Жасмин")</t>
  </si>
  <si>
    <t>Виноградная лоза (Ганпаудер, вишня лист, мальва, изюм, роза, с ароматом "Виноград")</t>
  </si>
  <si>
    <t>Зеленый Эрл грей (Ганпаудер, мальва, с ароматом "Бергамот")</t>
  </si>
  <si>
    <t>Зеленый чай с имбирем и медом (Сенча, имбирь, календула, розовый перец, с ароматом "Мёд")</t>
  </si>
  <si>
    <t>Черничный йогурт зеленый (Сенча, черноплодная рябина ягода, клубника кусочки, мальва, брусника лист, барбарис, с ароматом "Пломбир" и "Черника")</t>
  </si>
  <si>
    <t>Аргентинское танго (Сенча, Лемонграсс, ромашка, имбирь, черноплодная рябина ягода, апельсин корка, роза, с ароматом "Саусеп")</t>
  </si>
  <si>
    <t>Ванильное небо (Сенча, Анчан, мальва, банан, брусника лист, жасмин, с ароматом "Сливки и Ваниль")</t>
  </si>
  <si>
    <t>Абрикосовый джем (Сенча, персик, изюм, цукаты, календула, с ароматом "Абрикос")</t>
  </si>
  <si>
    <t>Сокровища шейха (Ганпаудер, цукаты, апельсин корка, роза бутоны, клубника, кожура шиповника, календула, с ароматом "Саусеп")</t>
  </si>
  <si>
    <t>Белая Королева (Сенча, цукаты, изюм, карамель, персик, жасмин, малина ягода, клубника ягода, с ароматом "Жасмин" и "Слива")</t>
  </si>
  <si>
    <t>Моргентау (Сенча, роза лепестки, календула, мальва, яблоко, изюм, с ароматом "Персик-роза")</t>
  </si>
  <si>
    <t>Вкус праздника (Сенча, мальва, сафлор, апельсин корка, цукаты, с ароматом "Мандарин")</t>
  </si>
  <si>
    <t>Пина-Колада зеленый (Сенча, кокос кубик, цукаты, жасмин, яблоко, календула, с ароматом "Кокос и Ананас")</t>
  </si>
  <si>
    <t>Фруктовая карамель (Сенча, цукаты, яблоко, апельсин корка, малина ягода, гранат цветки, мальва, сафлор, барбарис, с ароматом "Фруктовое ассорти и Карамель")</t>
  </si>
  <si>
    <t>Фруктовый вальс (Сенча, Ганпаудер, цукаты, мальва, календула, яблоко, банан, с ароматом "Фруктовое ассорти")</t>
  </si>
  <si>
    <t>Силуэт Императрицы (Ганпаудер, боярышник, можжевельник ягода, клубника кусочки, ромашка, корица, гранат цветки, душица, с ароматом "Клубника и Банан")</t>
  </si>
  <si>
    <t>Кокосовый остров (Сенча, кокос кубик, цукаты, мальва, сафлор, с ароматом "Кокос")</t>
  </si>
  <si>
    <t>Зеленый чай "Мохито БУМ" (Ганпаудер, Сенча, мята, лимон корка, сафлор, Лемонграсс, с ароматом "Лимон и Мята")</t>
  </si>
  <si>
    <t>Земляника со сливками (Сенча, клубника кусочки, земляника лист, смородина лист, сафлор, с ароматом "Земляника+молоко")</t>
  </si>
  <si>
    <t>Релакс (Сенча, валерьян корень, лаванда, мальва, вишня лист, с ароматом "Жасмин")</t>
  </si>
  <si>
    <t>Зеленый чай с жасмином (Сенча, жасмин цветы, с ароматом "Жасмин")</t>
  </si>
  <si>
    <t>Индийское Лето (Сенча, Бай Му Дань, брусника лист, Каркаде, шиповник кожура, яблоко, цукаты, роза лепестки, с ароматом "Тропический фрукт")</t>
  </si>
  <si>
    <t>Мишки гамми зеленый (Сенча, цукаты, клюква ягода, малина ягода, клубника кусочки, календула, мальва, с ароматом "Малина")</t>
  </si>
  <si>
    <t>Зеленый чай "8-е марта" (Ганпаудер, Сенча, цукаты, роза лепестки, сафлор, гранат цветки, с ароматом "Персик-роза")</t>
  </si>
  <si>
    <t>Зеленый чай "Свежий арбуз" (Ганпаудер, Сенча, цукаты, роза лепестки, яблоко, барбарис, с ароматом "Арбуз")</t>
  </si>
  <si>
    <t>Бенгальский Тигр (Сенча, Ганпаудер, цукаты, персик, календула, мальва, сафлор, брусника лист, с ароматом "Брусника")</t>
  </si>
  <si>
    <t>Вишневый йогурт (Сенча, вишня лист, вишня ягода, роза лепестки, жасмин, с ароматом "Пломбир и Вишня")</t>
  </si>
  <si>
    <t>Зеленый чай Персиковый (Сенча, персик, роза, с ароматом "Персик")</t>
  </si>
  <si>
    <t>Таёжный на порохе (Ганпаудер, черноплодная рябина ягода, ежевика ягода, брусника лист, календула, мальва, можевельник, боярышник, с ароматом "Лесные ягоды")</t>
  </si>
  <si>
    <t>Индийское Лето Premium (Сенча, брусника лист, Бай Му Дань, Каркаде, шиповник кожура, яблоко, цукаты, роза лепестки, персик, вишня ягода, с ароматом "Тропический фрукт")</t>
  </si>
  <si>
    <t>Японская липа Premium (Сенча, Чжэнь Ло, апельсин дольки, липа, ромашка, календула, с ароматом "Апельсин")</t>
  </si>
  <si>
    <t>Клубника со сливками Premium (Ганпаудер, клубника ягода, гранат цветки, смородина лист, с ароматом "Клубника-молоко")</t>
  </si>
  <si>
    <t>Улыбка Гейши Premium (Сенча, Ганпаудер, персик, клубника кусочки, цукаты, сафлор, с ароматом "Персик, Роза и Клубника")</t>
  </si>
  <si>
    <t>Моргентау Premium (Сенча, персик, банан, роза лепестки, гранат цветки, мальва, яблоко, изюм, с ароматом "Персик и Роза")</t>
  </si>
  <si>
    <t>Королевская звезда (Сенча, Улун, сафлор, календула, мальва, красная рябина ягода, цукаты, с ароматом "Ваниль-сливки")</t>
  </si>
  <si>
    <t>Мишки гамми зеленый Premium (Сенча, бессмертник, можжевельник ягода, ежевика ягода, цукаты, клюква ягода, малина ягода, клубника кусочки, мальва, с ароматом "Малина")</t>
  </si>
  <si>
    <t>Силуэт Императрицы Premium (Ганпаудер, Чжэнь Ло, банан, боярышник, можжевельник ягода, клубника кусочки, ромашка, корица, гранат цветки, душица, с ароматом "Клубника и Банан")</t>
  </si>
  <si>
    <t>Утро в Тайланде (Сенча, Анчан, черноплодная рябина ягода, мальва, роза, банан, с ароматом "Черника")</t>
  </si>
  <si>
    <t>Ледяной дракон (Бай Му Дань, Сенча, Анчан, мальва, цукаты, персик, с ароматом "Персик")</t>
  </si>
  <si>
    <t>kate</t>
  </si>
  <si>
    <t>Зелёный чай Eco-line</t>
  </si>
  <si>
    <t>Зеленый Вьетнам ТН</t>
  </si>
  <si>
    <t>По-мароккански Special Line (зеленый чай, лимон, лемонграсс, корица, мята, гвоздика, апельсин корка)</t>
  </si>
  <si>
    <t>Доброе утро Special Line (зеленый чай, яблоко, мелисса, мята)</t>
  </si>
  <si>
    <t>Секрет егеря Special Line (зеленый чай, саган дайля, ягоды можжевельника, ромашка, брусника лист)</t>
  </si>
  <si>
    <t>Ганпаудер (Зеленый китайский чай, стд. 9475)</t>
  </si>
  <si>
    <t>Ганпаудер  (Зеленый китайский чай, стд. 3505-5)</t>
  </si>
  <si>
    <t>Сенча (Зеленый среднелистовой)</t>
  </si>
  <si>
    <t>По-мароккански (Сенча, лимон корка, Лемонграсс, корица, мята, гвоздика, апельсин корка)</t>
  </si>
  <si>
    <t>Мохито (Сенча, мята, лимон корка)</t>
  </si>
  <si>
    <t>Доброе утро (Сенча, яблоко, мелисса, мята, мальва)</t>
  </si>
  <si>
    <t>Лимон с имбирем  (Сенча, имбирь, корка лимон, Лемонграсс, календула)</t>
  </si>
  <si>
    <t>Свежесть (Сенча, мята, смородина лист)</t>
  </si>
  <si>
    <t>Секрет егеря (Сенча, Саган-Дайля, можжевельник ягода, ромашка,  брусника лист)</t>
  </si>
  <si>
    <t>Зеленый с чабрецом (Сенча, Ганпаудер, чабрец)</t>
  </si>
  <si>
    <t>Зелёный имбирный (Ганпаудер, имбирь, мальва)</t>
  </si>
  <si>
    <t>Люй Мао Фэн (Чай зеленый китайс.)</t>
  </si>
  <si>
    <t>Свежий Лайм (Сенча, Анчан, Лемонграсс, лимон корка)</t>
  </si>
  <si>
    <t>Секрет егеря Premium (Сенча, Саган-Дайля, бессмертник, черемуха ягода, можжевельник ягода, ромашка, брусника лист)</t>
  </si>
  <si>
    <t>Чжэнь Ло (Зеленая Спираль )</t>
  </si>
  <si>
    <t>Бай Мао Хоу (Беловолосая обезьяна)</t>
  </si>
  <si>
    <t>Би Ло Чунь (Чай зеленый китайс.)</t>
  </si>
  <si>
    <t xml:space="preserve">Лун Цзин  Колодец Дракона) </t>
  </si>
  <si>
    <t>katf</t>
  </si>
  <si>
    <t>Каркаде, Фруктовые чаи</t>
  </si>
  <si>
    <t>Чай "Для двоих" (Каркаде, клубника кубик, вишня ягода, вишня лист, мальва, сафлор, персик, с ароматом "Вишня" и "Клубника")</t>
  </si>
  <si>
    <t>Медовое яблоко (Каркаде, Сенча, яблоко, черноплодная рябина ягода, шиповник кожура, вишня лист, календула, сафлор, с ароматом "Яблоко" и "Мед")</t>
  </si>
  <si>
    <t>Баунти-рафаэлло (Каркаде, яблоко, шиповник кожура, кокос кубик, мальва, жасмин, с ароматом "Кокос")</t>
  </si>
  <si>
    <t>Каркаде (Гибискус египетский)</t>
  </si>
  <si>
    <t>Компот (Каркаде, шиповник кожура, изюм, яблоко, персик, черноплодная рябина, с ароматом "Абрикос")</t>
  </si>
  <si>
    <t>Бабл Гам (Каркаде, цукаты, роза чайная, календула, яблоко, карамель, рябина красная, клубника, с ароматом "Бабл Гам")</t>
  </si>
  <si>
    <t>Красный барбарис (Каркаде, черноплодная рябина ягода, барбарис, цукаты, смородина лист, клюква ягода, мальва, цветки граната, с ароматом "Барбарис")</t>
  </si>
  <si>
    <t>Пина Колада (Каркаде, яблоко, цукаты, шиповник кожура, кокос кубик, жасмин, с ароматом "Кокос" и "Ананас")</t>
  </si>
  <si>
    <t>Вишневый пунш  (Каркаде, вишня лист, яблоко, вишня ягода, цукаты, клюква ягода, с ароматом "Вишня")</t>
  </si>
  <si>
    <t>Экзотический пляж (Каркаде, кокос, карамель,цукаты,вишня,клубника, с ароматом "Бабл гам")</t>
  </si>
  <si>
    <t>Красный апельсин (Каркаде, Лемонграсс, апельсин корка, яблоко, сафлор, цветки граната, цукаты, с ароматом "Апельсин")</t>
  </si>
  <si>
    <t>Похудей (Каркаде, яблоко, роза лепестки, смородина лист, вишня лист, крапива, с ароматом "Малина")</t>
  </si>
  <si>
    <t>Вечер у камина (Каркаде, яблоко, корица, корка апельсин, смородина лист, вишня лист, мальва, роза, с ароматом "Смородина")</t>
  </si>
  <si>
    <t>Малина с мятой (Каркаде, роза лепестки, малина лист, смородина лист, ромашка, мелисса, мята, яблоко, малина ягода, с ароматом "Малина")</t>
  </si>
  <si>
    <t>Наглый мандарин (Каркаде, сафлор, цукаты, апельсин корка, яблоко, шиповник кожура, с ароматом "Мандарин")</t>
  </si>
  <si>
    <t>Арбузный Пунш (Каркаде,шиповник кожура, боярышник, цукаты, черноплодная рябина ягода, календула, с ароматом "Арбуз")</t>
  </si>
  <si>
    <t>Тропикана (Каркаде, брусника лист, изюм, банан, лимон корка, цукаты, яблоки, календула, с ароматом "Тропический фрукт")</t>
  </si>
  <si>
    <t>Клеопатра  (Каркаде, яблоко, мята, изюм, красная рябина ягода, календула, карамель, с ароматом "Виноград")</t>
  </si>
  <si>
    <t>Бабушкин Сад  (Каркаде, шиповник кожура, яблоко, груша, мальва, смородина лист, клубника кусочки, малина, вишня ягода, с ароматом "Малина" и "Вишня")</t>
  </si>
  <si>
    <t>Чайный глинтвейн (Каркаде, душистый перец, имбирь, гвоздика, кардамон, корица, бадьян, с ароматом "Мед")</t>
  </si>
  <si>
    <t>Фруктовая мечта  (Каркаде, изюм, цукаты, шиповник кожура, апельсин корка, дыня, яблоко, мальва, с ароматом "Фруктовое ассорти")</t>
  </si>
  <si>
    <t>Веселый фрукт  (Каркаде, роза лепестки, цукаты, яблоко, изюм, шиповник кожура, смородина лист, клубника кусочки, с ароматом "Клубника")</t>
  </si>
  <si>
    <t>Красный сарафан (Каркаде, боярышник, шиповник кожура, черноплодная рябина ягода, можжевельник ягода, клубника кусочки, ежевика лист, роза, с ароматом "Лесные ягоды")</t>
  </si>
  <si>
    <t>Теплый вечер (Каркаде, корица, апельсин корка, гвоздика, яблоко, облепиха лист, смородина лист, с ароматом "Облепиха")</t>
  </si>
  <si>
    <t>Императорский Сад  (Каркаде, персик, дыня, бутоны роз, корка апельсина, яблоко, ежевика лист, календула, с ароматом "Персик-роза")</t>
  </si>
  <si>
    <t>Клюквенный морс (Каркаде, клюква ягода, яблоко, шиповник кожура, смородина лист, красная рябина ягода, сафлор, с ароматом "Клюква")</t>
  </si>
  <si>
    <t>Брусничный морс (Каркаде, клюква ягода, яблоко, шиповник кожура, брусника лист, красная рябина ягода, сафлор, с ароматом "Брусника")</t>
  </si>
  <si>
    <t>Сангрия (Каркаде, цукаты, изюм, яблоко, ежевика ягода, клюква ягода, апельсин корка, вишня лист, черноплодная рябина, сафлор, с ароматом "Виноград" и "Лесные ягоды")</t>
  </si>
  <si>
    <t>Летнее настроение (Каркаде, шиповник кожура, боярышник, яблоко, цукаты, календула, роза лепестки, дыня, с ароматом "Арбуз")</t>
  </si>
  <si>
    <t>Танец фламинго (Каркаде, цукаты, изюм, брусника лист, роза лепестки, бутон розы, с ароматом "Персик-Роза")</t>
  </si>
  <si>
    <t>Карибский пунш (Каркаде, лимон корка, апельсин корка, корица, яблоко,  персик, бадьян, с ароматом "Лимон")</t>
  </si>
  <si>
    <t>Тайская Ночь (Каркаде, Анчан, цукаты, яблоко, изюм, календула, с ароматом "Манго")</t>
  </si>
  <si>
    <t>katg</t>
  </si>
  <si>
    <t>Ройбуш "Земляника со сливками" (Ройбуш, земляника лист, клубника кусочки, с ароматом "Земляника")</t>
  </si>
  <si>
    <t>Ройбуш Мандарин (Ройбуш, апельсин корка, сафлор, с ароматом "Мандарин")</t>
  </si>
  <si>
    <t>Ройбуш (Африканский чайный напиток)</t>
  </si>
  <si>
    <t>Ройбуш Шоколад (Ройбуш, шоколад, кофе зерна, с ароматом "Шоколад")</t>
  </si>
  <si>
    <t>Ройбуш Карамель (Ройбуш, цукаты, персик, сафлор, с ароматом "Карамель")</t>
  </si>
  <si>
    <t>Ройбуш "Амазонка" (Ройбуш, лимон корка, яблоко, мальва, с ароматом "Тропический фрукт")</t>
  </si>
  <si>
    <t>Виноградный ройбуш(Ройбуш, изюм, роза лепестки, с ароматом "Виноград" )</t>
  </si>
  <si>
    <t>Ройбуш "Лимончелло" (Ройбуш, лимон корка, Лемонграсс, календула, с ароматом "Лимон")</t>
  </si>
  <si>
    <t>Ройбуш Дыня (Ройбуш, персик, календула, с ароматом "Дыня")</t>
  </si>
  <si>
    <t>Ройбуш Фруктовый сад (Ройбуш, цукаты, персик, яблоко, с ароматом "Фруктовое ассорти")</t>
  </si>
  <si>
    <t>Ройбуш Мед и лимон (Ройбуш, лимон корка, календула, с ароматом "Мед")</t>
  </si>
  <si>
    <t>Ройбуш "Барбара" (Ройбуш, барбарис, мальва, календула, с ароматом "Барбарис")</t>
  </si>
  <si>
    <t>Ройбуш "Манго -Танго" (Ройбуш, цукаты, персик, календула, с ароматом "Манго")</t>
  </si>
  <si>
    <t>Ройбуш Малиновый (Ройбуш, малина лист, брусника лист, с ароматом "Малина")</t>
  </si>
  <si>
    <t>Ройбуш Клюквенный (Ройбуш, клюква ягода, сафлор, с ароматом "Клюква")</t>
  </si>
  <si>
    <t>Ройбуш Цитрус (Ройбуш, Лемонграсс, лимон корка, апельсин корка, с ароматом "Апельсин")</t>
  </si>
  <si>
    <t>Ройбуш Яблочный (Ройбуш, календула, смородина лист, яблоко, с ароматом "Яблоко")</t>
  </si>
  <si>
    <t>Вишневый сад (Ройбуш, яблоко, вишня ягода, вишня лист, с ароматом "Вишня")</t>
  </si>
  <si>
    <t>Ройбуш "Малина с мятой" (Ройбуш, малина ягода, брусника лист, мята)</t>
  </si>
  <si>
    <t>Ройбуш Клубничный (Ройбуш, Каркаде, смородина лист, клубника кусочки, календула, с ароматом "Клубника")</t>
  </si>
  <si>
    <t>kati</t>
  </si>
  <si>
    <t>Связанный чай</t>
  </si>
  <si>
    <t>Связанный чай с цветами с ароматом саусеп</t>
  </si>
  <si>
    <t>Связанный чай с цветами с ароматом персика</t>
  </si>
  <si>
    <t>Связанный чай с цветами с ароматом апельсина</t>
  </si>
  <si>
    <t>Связанный чай с цветами с ароматом жасмина</t>
  </si>
  <si>
    <t>Связанный чай с цветами с ароматом манго</t>
  </si>
  <si>
    <t>Связанный чай с цветами с ароматом банана</t>
  </si>
  <si>
    <t>Связанный чай с цветами с ароматом дыни</t>
  </si>
  <si>
    <t>Связанный чай с цветами с ароматом личи</t>
  </si>
  <si>
    <t>Связанный чай с цветами с ароматом ананаса</t>
  </si>
  <si>
    <t>Связанный чай с цветами с ароматом арбуза</t>
  </si>
  <si>
    <t>Связанный чай с цветами с ароматом мандарина</t>
  </si>
  <si>
    <t>katj</t>
  </si>
  <si>
    <t>Гречишный,рисовый чаи</t>
  </si>
  <si>
    <t>Рисовый чай "Попкорн" (Рисовый чай, Сенча, цукаты, сафлор, с ароматом "Карамель")</t>
  </si>
  <si>
    <t>Рисовый чай</t>
  </si>
  <si>
    <t>Генмайча (Рисовый чай, Сенча)</t>
  </si>
  <si>
    <t>Гречишный чай "Африканский урожай" (Гречишный чай, ройбуш, имбирь, мята)</t>
  </si>
  <si>
    <t>Гречишный чай с имбирем и корицей</t>
  </si>
  <si>
    <t>Гречишный чай</t>
  </si>
  <si>
    <t>katk</t>
  </si>
  <si>
    <t>Травяные чаи, завары, травы, ягоды</t>
  </si>
  <si>
    <t>Успокаивающий (Валерьяна корень, лаванда, курильский чай, Каркаде, яблоко)</t>
  </si>
  <si>
    <t>Витаминный (можжевельник ягода, шиповник кожура, курильский чай, смородина лист, вишня лист, бадан, Каркаде, календула)</t>
  </si>
  <si>
    <t>Цветущий луг (Душица, мята, чабрец, облепиха, малина лист, брусника лист, вишня лист, смородина лист, Лемонграсс,шиповник кожура)</t>
  </si>
  <si>
    <t>Русские традиции (Земляника лист, мята, ромашка, чабрец)</t>
  </si>
  <si>
    <t>Таежный сбор (Бадан, брусника лист, земляника лист, курильский чай, малина лист, можжевельник ягода, смородина лист, чабрец)</t>
  </si>
  <si>
    <t>Долина семи озер (Крапива, ромашка, мелисса, мята, малина лист, земляника лист, ежевика лист, Лемонграсс)</t>
  </si>
  <si>
    <t>Тонизирующий (Мелисса,крапива, мята, имбирь, Лемонграсс, шиповник кожура)</t>
  </si>
  <si>
    <t>Альпийский коктейль (Каркаде, смородина лист, шиповник кожура, земляника лист, ромашка, роза лепестки, календула, мальва, черноплодная рябина ягода, яблоко, чабрец)</t>
  </si>
  <si>
    <t>Сказатель Алтая (Душица, мелисса, смородина лист, крапива, апельсин корка, Лемонграсс, шалфей, земляника лист, малина лист)</t>
  </si>
  <si>
    <t>Песня Шриланки (Мелисса, ромашка, валерьяна корень, лаванда)</t>
  </si>
  <si>
    <t>Вечерний Чай (Мята, мелисса, земляника лист, Иван-чай, ромашка, шалфей, мальва, ежевика лист, вишня лист, корица)</t>
  </si>
  <si>
    <t>Осенний букет (Лемонграсс, шиповник кожура, корица, фенхель, лимон корка)</t>
  </si>
  <si>
    <t>Сила Урала (Душица, мелисса, брусника лист, земляника лист, смородина лист, кожура шиповника)</t>
  </si>
  <si>
    <t>Целебные травы (Душица, лаванда, малина лист, мята, смородина лист, фенхель, чабрец, шалфей)</t>
  </si>
  <si>
    <t>Липовый сад (Крапива, шиповник кожура, липа, лаванда, бессмертник, лист брусники, мята, вишня лист, мальва, душица)</t>
  </si>
  <si>
    <t>katl</t>
  </si>
  <si>
    <t>Иван-чай</t>
  </si>
  <si>
    <t xml:space="preserve">Иван-чай гранулированный (Ферментированный) </t>
  </si>
  <si>
    <t>Иван-чай с чабрецом (Иван-чай гранулированный, чабрец)</t>
  </si>
  <si>
    <t>Иван-чай с ароматом облепихи (Иван-чай гранулированный, земляника лист, облепиха лист, календула, красная рябина, с ароматом "Облепиха")</t>
  </si>
  <si>
    <t>Иван-чай "Ягодное лукошко" (Иван-чай гранулированный, клюква ягода, черноплодная рябина ягода, брусника лист, смородина лист, сафлор, календула, с ароматом "Клюква")</t>
  </si>
  <si>
    <t>Иван-чай с листьями смородины и вишни (Иван-чай гранулированный, смородина лист, вишня лист)</t>
  </si>
  <si>
    <t>Иван-чай "Спелый лимон" (Иван-чай гранулированный, Лемонграсс, лимон корка, календула, с ароматом "Лимон")</t>
  </si>
  <si>
    <t>Иван-чай "Малинник" (Иван-чай гранулированный, малина лист, малина ягода, роза, с ароматом "Малина")</t>
  </si>
  <si>
    <t>Иван-чай "Иван-Барин" (Иван-чай гранулированный, боярышник, шиповник кожура, яблоко)</t>
  </si>
  <si>
    <t>Иван-чай с вишней (Иван-чай гранулированный, вишня ягода, вишня лист , сафлор, с ароматом "Вишня")</t>
  </si>
  <si>
    <t>Иван-чай Листовой (Ферментированный)</t>
  </si>
  <si>
    <t>Иван-чай "Сибирская ягода" (Иван-чай гранулированный, клюква ягода, красная рябина ягода, смородина лист, календула, с ароматом "Брусника")</t>
  </si>
  <si>
    <t>Иван-чай со смородиной и мятой (Иван-чай листовой, мята, смородина лист, смородина ягода)</t>
  </si>
  <si>
    <t>Иван-чай "Сладкие ягоды" (Иван-чай листовой, клюква ягода, смородина ягода, красная рябина ягода, мальва, с ароматом "Лесные ягоды")</t>
  </si>
  <si>
    <t>katm</t>
  </si>
  <si>
    <t>Белый чай</t>
  </si>
  <si>
    <t>Бай Му Дань (Белый пион)</t>
  </si>
  <si>
    <t>katn</t>
  </si>
  <si>
    <t>Молочный улун "Най Сян" (Улун, с ароматом "Молоко")</t>
  </si>
  <si>
    <t>Улун Мандарин (Улун, апельсин корка, сафлор, груша, с ароматом "Мандарин")</t>
  </si>
  <si>
    <t>Улун Дыня (Улун, календула, дыня, с ароматом "Дыня")</t>
  </si>
  <si>
    <t>Клубничный улун (Улун, клубника кусочки, смородина лист, цветки граната, с ароматом "Клубника")</t>
  </si>
  <si>
    <t>Вишневый Улун (Улун, вишня лист, вишня ягода, гранат цветки, с ароматом "Вишня")</t>
  </si>
  <si>
    <t>Малиновый Улун (Улун, малина лист, малина ягода, роза лепестки, с ароматом "Малина")</t>
  </si>
  <si>
    <t>Улун Мятный ( Улун, мальва, сафлор, яблоко, с ароматом "Мята" )</t>
  </si>
  <si>
    <t>Улун "Кокос-Рафаэлло" (Улун, кокос кубик, жасмин, хризантема, с ароматом "Кокос")</t>
  </si>
  <si>
    <t>Улун "Земляничная поляна" (Улун, земляника лист, клубника кусочки, сафлор, с ароматом "Земляника" и "Молоко")</t>
  </si>
  <si>
    <t>Жасминовый улун (Улун, жасмин, с ароматом "Жасмин")</t>
  </si>
  <si>
    <t>Улун с лепестками роз  (Улун, роза лепестки, бутон розы, с ароматом "Персик" и "Роза")</t>
  </si>
  <si>
    <t>Банановый улун (Улун, банан, календула, с ароматом "Банан")</t>
  </si>
  <si>
    <t>Улун тропический (Улун, банан, мальва, лимон корка, цукаты, яблоко, с ароматом "Тропический фрукт")</t>
  </si>
  <si>
    <t>Манговый улун (Улун, цукаты, с ароматом "Манго")</t>
  </si>
  <si>
    <t>Ананасовый улун (Улун, цукаты, календула, с ароматом "Ананас")</t>
  </si>
  <si>
    <t>Яблочный улун (Улун, яблоко, смородина лист, жасмин, груша, с ароматом "Яблоко")</t>
  </si>
  <si>
    <t>Улун Бергамот (Улун, мальва, с ароматом "Бергамот" )</t>
  </si>
  <si>
    <t>Улун Шоколадный (Улун, шоколад, кофе зерна, сафлор, с ароматом "Шоколад")</t>
  </si>
  <si>
    <t>Улун Виноградный (Улун, изюм, роза лепестки, с ароматом "Виноград")</t>
  </si>
  <si>
    <t>Южный Китай (Улун, банан, персик, ягоды малины, имбирь, календула, сафлор, с ароматом "Тропик")</t>
  </si>
  <si>
    <t>Milk Oolong 355 Китай</t>
  </si>
  <si>
    <t xml:space="preserve">Те Гуань Инь </t>
  </si>
  <si>
    <t>Молочный улун кат. А</t>
  </si>
  <si>
    <t xml:space="preserve">Жень Шень улун </t>
  </si>
  <si>
    <t>Да Хун Пао (Большой красный халат)</t>
  </si>
  <si>
    <t>Да Хун Пао Premium</t>
  </si>
  <si>
    <t>kato</t>
  </si>
  <si>
    <t>Элитные улуны</t>
  </si>
  <si>
    <t>Те гуань инь кат. А</t>
  </si>
  <si>
    <t>Габа чай - Медовая</t>
  </si>
  <si>
    <t>Габа чай - Янтарная</t>
  </si>
  <si>
    <t>katp</t>
  </si>
  <si>
    <t>7142001-101</t>
  </si>
  <si>
    <t>Подставка для пресованных Пуэров 17 см</t>
  </si>
  <si>
    <t>за 1 шт</t>
  </si>
  <si>
    <t>7142002-101</t>
  </si>
  <si>
    <t>Пуэр в мандарине (шу)</t>
  </si>
  <si>
    <t>Мини-точа  "Маленькая чаша"  (бронза)</t>
  </si>
  <si>
    <t xml:space="preserve">Мини-точа  "Маленькая чаша" </t>
  </si>
  <si>
    <t>7142010-101</t>
  </si>
  <si>
    <t xml:space="preserve">Смола Пуэра </t>
  </si>
  <si>
    <t>за 10 гр</t>
  </si>
  <si>
    <t>katq</t>
  </si>
  <si>
    <t>Пуэр</t>
  </si>
  <si>
    <t>"Дикий Пуэр" (стд. 1325)</t>
  </si>
  <si>
    <t>"Дворцовый Пуэр" (стд. 310)</t>
  </si>
  <si>
    <t xml:space="preserve">Лао Ча Тоу  "Дикий в камнях Пуэр" (5 лет)  </t>
  </si>
  <si>
    <t>Многолетний, дикорастущий  Пуэр   (10 лет)</t>
  </si>
  <si>
    <t xml:space="preserve">Гун Тин "Императорский Пуэр" (10 лет) </t>
  </si>
  <si>
    <t xml:space="preserve">Лао Ча Тоу  "Дикий в камнях Пуэр" (10 лет)  </t>
  </si>
  <si>
    <t>Многолетний, дикорастущий  Пуэр  Premium</t>
  </si>
  <si>
    <t>katr</t>
  </si>
  <si>
    <t>Ароматизированный чай на основе Пуэра</t>
  </si>
  <si>
    <t>Пуэр Лимон (Пуэр, Лемонграсс, календула, с ароматом "Лимон")</t>
  </si>
  <si>
    <t xml:space="preserve">Молочный Пуэр (Пуэр, с ароматом "Молоко") </t>
  </si>
  <si>
    <t>Пуэр "Эрл грей" (Пуэр, с ароматом "Бергамот")</t>
  </si>
  <si>
    <t>Пуэр "Черная смородина" (Пуэр, смородина лист, смородина ягода, с ароматом "Смородина")</t>
  </si>
  <si>
    <t>Шоколадный Пуэр (Пуэр, кофе зерна, сафлор, с ароматом "Шоколад")</t>
  </si>
  <si>
    <t>Пуэр "Рафаэлло" (Пуэр, кокос кубик, хризантема, кофе арабика, с ароматом "Кокос")</t>
  </si>
  <si>
    <t>Бог солнца (Пуэр, апельсин корка, лимон корка, корица, розовый перец, с ароматом "Абрикос")</t>
  </si>
  <si>
    <t>Пуэр Карамельный (Пуэр, календула, карамель, гранат цветки, с ароматом "Карамель")</t>
  </si>
  <si>
    <t>Апельсиновый Пуэр (Пуэр, Лемонграсс, апельсин корка, сафлор, с ароматом "Апельсин")</t>
  </si>
  <si>
    <t>Пуэр Земляника (Пуэр, клубника кусочки, смородина лист, сафлор, с ароматом "Земляника")</t>
  </si>
  <si>
    <t>Пуэр "Клюквенный морс" (Пуэр, клюква ягода, красная рябина ягода, сафлор гранат цветки, с ароматом "Клюква")</t>
  </si>
  <si>
    <t>Крупнолистовой Пуэр с Саган-Дайля (Пуэр, Саган-Дайля)</t>
  </si>
  <si>
    <t>kats</t>
  </si>
  <si>
    <t>Эксклюзивные чаи</t>
  </si>
  <si>
    <t>Жасминовый улун (Тайвань)</t>
  </si>
  <si>
    <t>Кудин (Горькая слеза)</t>
  </si>
  <si>
    <t xml:space="preserve">Китайский чай "Матча" </t>
  </si>
  <si>
    <t>Жасминовая жемчужина (Моли Лун Чжу)</t>
  </si>
  <si>
    <t>Анчан - тайский синий чай</t>
  </si>
  <si>
    <t>Синяя "Матча"</t>
  </si>
  <si>
    <t>Японский чай "Матча"</t>
  </si>
  <si>
    <t>katt</t>
  </si>
  <si>
    <t>Кофе зерновой</t>
  </si>
  <si>
    <t>Бразилия Сантос "Венская обжарка" (Арабика 100% моносорт)</t>
  </si>
  <si>
    <t>Уганда Другар (100% арабика моносорт) / Uganda Drugar</t>
  </si>
  <si>
    <t>Бразилия Сантос (100% арабика, моносорт)  / Brazil Fine Cup</t>
  </si>
  <si>
    <t>Бразилия Сантос "Итальянская обжарка" (Арабика 100% моносорт)</t>
  </si>
  <si>
    <t xml:space="preserve">Office Blend 1/5 ( смесь, 80% арабика, 20% робуста) </t>
  </si>
  <si>
    <t>Бразилия Феникс (100% арабика, моносорт) / Brazil Fenix</t>
  </si>
  <si>
    <t>Эфиопия Джима 5 (100% арабика моносорт) / Ethiopia Djima 5</t>
  </si>
  <si>
    <t>Очарование Гватемалы (100% арабика, моносорт) / Guatemala fancy</t>
  </si>
  <si>
    <t>Перу Чачапояс (100% арабика, моносорт) / Peru Chachapoyas</t>
  </si>
  <si>
    <t>Эфиопия Сидамо 2 (100% арабика, моносорт) / Ethiopia Sidamo 2</t>
  </si>
  <si>
    <t>katu</t>
  </si>
  <si>
    <t>Кофе зерновой Aroma</t>
  </si>
  <si>
    <t>Вишня в коньяке (кофе)</t>
  </si>
  <si>
    <t>Пряная корица (кофе)</t>
  </si>
  <si>
    <t>Виноградная долина (кофе)</t>
  </si>
  <si>
    <t>Нежный миндаль (кофе)</t>
  </si>
  <si>
    <t>Пленительный ром (кофе)</t>
  </si>
  <si>
    <t xml:space="preserve">Капучино (кофе) </t>
  </si>
  <si>
    <t>Сгущеное молоко (кофе)</t>
  </si>
  <si>
    <t>Фисташка (кофе)</t>
  </si>
  <si>
    <t>Зимняя вишня (кофе)</t>
  </si>
  <si>
    <t>Клубничный десерт (кофе)</t>
  </si>
  <si>
    <t>Карамельное настроение (кофе)</t>
  </si>
  <si>
    <t>Малина со сливками (кофе)</t>
  </si>
  <si>
    <t>Клубника со сливками (кофе)</t>
  </si>
  <si>
    <t>Медовая карамель (кофе)</t>
  </si>
  <si>
    <t>Апельсин в шоколаде (кофе)</t>
  </si>
  <si>
    <t>Кофе с коньяком (кофе)</t>
  </si>
  <si>
    <t>Банановый рай (кофе)</t>
  </si>
  <si>
    <t>Молочный шоколад (кофе)</t>
  </si>
  <si>
    <t>Лесной орех (кофе)</t>
  </si>
  <si>
    <t>Сливочный пломбир (кофе)</t>
  </si>
  <si>
    <t>Английские сливки (кофе)</t>
  </si>
  <si>
    <t>Бейлиз (кофе)</t>
  </si>
  <si>
    <t>Баварский шоколад (кофе)</t>
  </si>
  <si>
    <t>Ирландский крем (кофе)</t>
  </si>
  <si>
    <t>katv</t>
  </si>
  <si>
    <t>Тара, упаковки</t>
  </si>
  <si>
    <t>4242001-101</t>
  </si>
  <si>
    <t>Клип-лента</t>
  </si>
  <si>
    <t>4242002-101</t>
  </si>
  <si>
    <t>Крафт-пакет (вместимость до 100 гр)</t>
  </si>
  <si>
    <t>4242003-101</t>
  </si>
  <si>
    <t>Крафт-пакет полоска+ПЭТ металл (вместимость до 100 гр)</t>
  </si>
  <si>
    <t>4242004-101</t>
  </si>
  <si>
    <t>Пакет "Бронза" 100гр (вместимость до 100 гр)</t>
  </si>
  <si>
    <t>4242005-101</t>
  </si>
  <si>
    <t>Пакет "Бронза" 50г (вместимость до 50 гр)</t>
  </si>
  <si>
    <t>4242006-101</t>
  </si>
  <si>
    <t>Пакет "Белый" 50г (вместимость до 50 гр)</t>
  </si>
  <si>
    <t>4242007-101</t>
  </si>
  <si>
    <t xml:space="preserve">Бирка для банки </t>
  </si>
  <si>
    <t>4242008-101</t>
  </si>
  <si>
    <t>Пакет "Белый" 100гр (вместимость до 100 гр)</t>
  </si>
  <si>
    <t>4242009-101</t>
  </si>
  <si>
    <t>Упаковка зип-Лок (вместимость до 50 гр)</t>
  </si>
  <si>
    <t>4242024-101</t>
  </si>
  <si>
    <t>Пакет дой пак металлизированный черный матовый с замком зип-лок 135х200+(40+40) (до 100 гр)</t>
  </si>
  <si>
    <t>4242010-101</t>
  </si>
  <si>
    <t>Пакет зеленый с окном "Елка" (вместимость до 100 гр)</t>
  </si>
  <si>
    <t>4242011-101</t>
  </si>
  <si>
    <t>Упаковка зип-лок ( вместимость до 100 гр)</t>
  </si>
  <si>
    <t>4242012-101</t>
  </si>
  <si>
    <t>Крафт-пакет с окном (вместимость до 100 гр)</t>
  </si>
  <si>
    <t>4242013-101</t>
  </si>
  <si>
    <t>Пакет зеленый с окном "Лист" (вместимость до 100 гр)</t>
  </si>
  <si>
    <t>4242014-101</t>
  </si>
  <si>
    <t>Крафт-коробка (вместимость до 50 гр)</t>
  </si>
  <si>
    <t>4242015-101</t>
  </si>
  <si>
    <t>Пакет 3-х слойн. 100х60х260 мм, Новогодний с окнами елки/красный</t>
  </si>
  <si>
    <t>4242016-101</t>
  </si>
  <si>
    <t>Пакет 3-х слойн. 100х60х260 мм, Новогодний с окнами елки/синий</t>
  </si>
  <si>
    <t>4241026-101</t>
  </si>
  <si>
    <t>Наклейка цветная 50*70 мм</t>
  </si>
  <si>
    <t>4241027-101</t>
  </si>
  <si>
    <t>Наклейка А4</t>
  </si>
  <si>
    <t>4241028-101</t>
  </si>
  <si>
    <t>Наклейка цветная 50*90 мм</t>
  </si>
  <si>
    <t>4241038-101</t>
  </si>
  <si>
    <t>Наклейка цветная 130*190</t>
  </si>
  <si>
    <t>4241029-101</t>
  </si>
  <si>
    <t>Наклейка цветная 65*130 мм</t>
  </si>
  <si>
    <t>4241030-101</t>
  </si>
  <si>
    <t>Наклейка цветная 60*80 мм</t>
  </si>
  <si>
    <t>4241031-101</t>
  </si>
  <si>
    <t>Наклейка цветная 60*110 мм</t>
  </si>
  <si>
    <t>4241032-101</t>
  </si>
  <si>
    <t>Наклейка цветная 90*140 мм</t>
  </si>
  <si>
    <t>4241033-101</t>
  </si>
  <si>
    <t>Наклейка цветная 28*65 мм</t>
  </si>
  <si>
    <t>4241034-101</t>
  </si>
  <si>
    <t>Наклейка цветная 40*50 мм</t>
  </si>
  <si>
    <t>4241035-101</t>
  </si>
  <si>
    <t>Наклейка цветная 80*250 мм</t>
  </si>
  <si>
    <t>4241036-101</t>
  </si>
  <si>
    <t>Наклейка круглая</t>
  </si>
  <si>
    <t>Наклейка 450*320 мм</t>
  </si>
  <si>
    <t>Карточки 60на80 мм</t>
  </si>
  <si>
    <t>Бирка 40на50 мм (бирки)</t>
  </si>
  <si>
    <t>4241017-101</t>
  </si>
  <si>
    <t>Блок наклеек цветные 24 штуки (50*90 мм)</t>
  </si>
  <si>
    <t>за уп</t>
  </si>
  <si>
    <t>4241018-101</t>
  </si>
  <si>
    <t>Блок наклеек цветные 12 штук (65*130 мм)</t>
  </si>
  <si>
    <t>4241024-101</t>
  </si>
  <si>
    <t>Стойка для чая Samovar-time</t>
  </si>
  <si>
    <t>katw</t>
  </si>
  <si>
    <t>Добавки к чаю</t>
  </si>
  <si>
    <t>Лемонграсс</t>
  </si>
  <si>
    <t>Морковь сушеная 3-5 мм</t>
  </si>
  <si>
    <t>Плоды боярышника</t>
  </si>
  <si>
    <t>Ежевика лист</t>
  </si>
  <si>
    <t>Облепиха лист</t>
  </si>
  <si>
    <t>Барбарис</t>
  </si>
  <si>
    <t>Чага дробленая (3-7 мм)</t>
  </si>
  <si>
    <t xml:space="preserve">Мята </t>
  </si>
  <si>
    <t>Чабрец трава</t>
  </si>
  <si>
    <t>Фенхель семя</t>
  </si>
  <si>
    <t>Смородина лист</t>
  </si>
  <si>
    <t>Душица (Орегано)</t>
  </si>
  <si>
    <t>Корица палочки</t>
  </si>
  <si>
    <t>Лаванда (Цветы)</t>
  </si>
  <si>
    <t>Дольки апельсина сушеные</t>
  </si>
  <si>
    <t>Смесь для глинтвейна</t>
  </si>
  <si>
    <t>Гвоздика</t>
  </si>
  <si>
    <t>Роза (Бутон)</t>
  </si>
  <si>
    <t>Можжевельник</t>
  </si>
  <si>
    <t>Чайная роза</t>
  </si>
  <si>
    <t>Бадьян (Анис звездочный)</t>
  </si>
  <si>
    <t>Имбирь корень</t>
  </si>
  <si>
    <t>Кардамон Зерно</t>
  </si>
  <si>
    <t>katx</t>
  </si>
  <si>
    <t>Ароматизатор пищевой натуральный 10 мл</t>
  </si>
  <si>
    <t>6242001-101</t>
  </si>
  <si>
    <t>Апельсин</t>
  </si>
  <si>
    <t>6242002-101</t>
  </si>
  <si>
    <t>Ананас</t>
  </si>
  <si>
    <t>6242003-101</t>
  </si>
  <si>
    <t>Арбуз</t>
  </si>
  <si>
    <t>6242004-101</t>
  </si>
  <si>
    <t>Абрикос</t>
  </si>
  <si>
    <t>6242005-101</t>
  </si>
  <si>
    <t>Бергамот</t>
  </si>
  <si>
    <t>6242006-101</t>
  </si>
  <si>
    <t>Брусника</t>
  </si>
  <si>
    <t>6242007-101</t>
  </si>
  <si>
    <t>6242008-101</t>
  </si>
  <si>
    <t>Банан</t>
  </si>
  <si>
    <t>6242009-101</t>
  </si>
  <si>
    <t>Ваниль-сливки</t>
  </si>
  <si>
    <t>6242010-101</t>
  </si>
  <si>
    <t>Вишня</t>
  </si>
  <si>
    <t>6242011-101</t>
  </si>
  <si>
    <t>Виноград</t>
  </si>
  <si>
    <t>6242012-101</t>
  </si>
  <si>
    <t>Гранат</t>
  </si>
  <si>
    <t>6242013-101</t>
  </si>
  <si>
    <t>Дыня</t>
  </si>
  <si>
    <t>6242014-101</t>
  </si>
  <si>
    <t>Жасмин</t>
  </si>
  <si>
    <t>6242015-101</t>
  </si>
  <si>
    <t>Земляника</t>
  </si>
  <si>
    <t>6242016-101</t>
  </si>
  <si>
    <t>Ирландский крем</t>
  </si>
  <si>
    <t>6242017-101</t>
  </si>
  <si>
    <t>Киви</t>
  </si>
  <si>
    <t>6242018-101</t>
  </si>
  <si>
    <t>Корица</t>
  </si>
  <si>
    <t>6242019-101</t>
  </si>
  <si>
    <t>Клюква</t>
  </si>
  <si>
    <t>6242020-101</t>
  </si>
  <si>
    <t>Клубника</t>
  </si>
  <si>
    <t>6242021-101</t>
  </si>
  <si>
    <t>Карамель</t>
  </si>
  <si>
    <t>6242022-101</t>
  </si>
  <si>
    <t>Кокос</t>
  </si>
  <si>
    <t>6242023-101</t>
  </si>
  <si>
    <t>Коньяк</t>
  </si>
  <si>
    <t>6242024-101</t>
  </si>
  <si>
    <t>Лимон</t>
  </si>
  <si>
    <t>6242025-101</t>
  </si>
  <si>
    <t>Лесной орех</t>
  </si>
  <si>
    <t>6242026-101</t>
  </si>
  <si>
    <t>Лесные ягоды</t>
  </si>
  <si>
    <t>6242027-101</t>
  </si>
  <si>
    <t>Манго</t>
  </si>
  <si>
    <t>6242028-101</t>
  </si>
  <si>
    <t>Мандарин</t>
  </si>
  <si>
    <t>6242029-101</t>
  </si>
  <si>
    <t>Мёд</t>
  </si>
  <si>
    <t>6242030-101</t>
  </si>
  <si>
    <t>Мята</t>
  </si>
  <si>
    <t>6242031-101</t>
  </si>
  <si>
    <t>Малина</t>
  </si>
  <si>
    <t>6242032-101</t>
  </si>
  <si>
    <t>Молоко</t>
  </si>
  <si>
    <t>6242033-101</t>
  </si>
  <si>
    <t>Облепиха</t>
  </si>
  <si>
    <t>6242034-101</t>
  </si>
  <si>
    <t>Пломбир</t>
  </si>
  <si>
    <t>6242035-101</t>
  </si>
  <si>
    <t>Персик-роза</t>
  </si>
  <si>
    <t>6242036-101</t>
  </si>
  <si>
    <t>Тропик (Личи)</t>
  </si>
  <si>
    <t>6242037-101</t>
  </si>
  <si>
    <t>Слива</t>
  </si>
  <si>
    <t>6242038-101</t>
  </si>
  <si>
    <t>Саусеп (Черимойя-айва)</t>
  </si>
  <si>
    <t>6242039-101</t>
  </si>
  <si>
    <t>Смородина</t>
  </si>
  <si>
    <t>6242040-101</t>
  </si>
  <si>
    <t>Фруктовое ассорти</t>
  </si>
  <si>
    <t>6242041-101</t>
  </si>
  <si>
    <t>Черника</t>
  </si>
  <si>
    <t>6242042-101</t>
  </si>
  <si>
    <t>Шоколад</t>
  </si>
  <si>
    <t>6242043-101</t>
  </si>
  <si>
    <t>Яблоко</t>
  </si>
  <si>
    <t>katy</t>
  </si>
  <si>
    <t>Фильтр пакеты</t>
  </si>
  <si>
    <t>8242001-101</t>
  </si>
  <si>
    <t>Фильтр пакеты "Для Чашки" (100 шт)</t>
  </si>
  <si>
    <t>8242002-101</t>
  </si>
  <si>
    <t>Фильтр пакеты "Для Чайника" (100 шт)</t>
  </si>
  <si>
    <t>katae</t>
  </si>
  <si>
    <t>Сиропы RICHEZA</t>
  </si>
  <si>
    <t>1342001-101</t>
  </si>
  <si>
    <t>Сироп RICHEZA Ваниль (стекло, 0,33 литра)</t>
  </si>
  <si>
    <t>1342002-101</t>
  </si>
  <si>
    <t>Сироп RICHEZA Ирландский Крем (стекло, 0,33 литра)</t>
  </si>
  <si>
    <t>1342003-101</t>
  </si>
  <si>
    <t>Сироп RICHEZA Имбирный Пряник (стекло, 0,33 литра)</t>
  </si>
  <si>
    <t>1342004-101</t>
  </si>
  <si>
    <t>Сироп RICHEZA Шоколад (стекло, 0,33 литра)</t>
  </si>
  <si>
    <t>1342005-101</t>
  </si>
  <si>
    <t>Сироп RICHEZA Лесной Орех (стекло, 0,33 литра)</t>
  </si>
  <si>
    <t>1342007-101</t>
  </si>
  <si>
    <t>Сироп RICHEZA Карамель (стекло, 0,33 литра)</t>
  </si>
  <si>
    <t>1342008-101</t>
  </si>
  <si>
    <t>Сироп RICHEZA Кленовый (стекло, 0,33 литра)</t>
  </si>
  <si>
    <t>Сироп RICHEZA Клубника (стекло, 0,33 литра)</t>
  </si>
  <si>
    <t>Сироп RICHEZA Кокос (стекло, 0,33 литра)</t>
  </si>
  <si>
    <t>Сироп RICHEZA Миндаль (стекло, 0,33 литра)</t>
  </si>
  <si>
    <t>Сироп RICHEZA Шоколадное печенье (стекло, 0,33 литра)</t>
  </si>
  <si>
    <t>kataf</t>
  </si>
  <si>
    <t>2322002-101</t>
  </si>
  <si>
    <t>Джем "Русский лес" Клюква/Черника 25 гр.</t>
  </si>
  <si>
    <t>2322003-101</t>
  </si>
  <si>
    <t>Джем "Русский лес" Черника 25 гр.</t>
  </si>
  <si>
    <t>2322004-101</t>
  </si>
  <si>
    <t>2322006-101</t>
  </si>
  <si>
    <t>Джем "Русский лес" Клубника 25 гр.</t>
  </si>
  <si>
    <t>2322007-101</t>
  </si>
  <si>
    <t>Джем "Русский лес" Малина 25 гр.</t>
  </si>
  <si>
    <t>2322008-101</t>
  </si>
  <si>
    <t>Миндаль в сиропе шиповника "Русский лес" 25гр.</t>
  </si>
  <si>
    <t>2322009-101</t>
  </si>
  <si>
    <t>Грецкий орех в сосновом сиропе "Русский лес" 25гр.</t>
  </si>
  <si>
    <t>2322010-101</t>
  </si>
  <si>
    <t>Варенье из сосновых шишек "Русский лес" 25 гр.</t>
  </si>
  <si>
    <t>2322011-101</t>
  </si>
  <si>
    <t>Кедровые орешки в сосновом сиропе "Русский лес" 25 гр.</t>
  </si>
  <si>
    <t>2322012-101</t>
  </si>
  <si>
    <t>Подарочный набор "КРАСНЫЙ". Джем "Русский лес". Ассорти из порционных баночек (3шт х 25 гр.) В наборе: черника, брусника, ежевика.</t>
  </si>
  <si>
    <t>2322013-101</t>
  </si>
  <si>
    <t>Подарочный набор "ЗЕЛЕНЫЙ". Джем "Русский лес". Ассорти из порционных баночек (3шт х 25 гр.) В наборе: малина, клубника, клюква/черника.</t>
  </si>
  <si>
    <t>2322014-101</t>
  </si>
  <si>
    <t>Подарочный набор "ОРАНЖЕВЫЙ". Джем "Русский лес". Ассорти из порционных баночек (3шт х 25 гр.) В наборе: облепиха, красная смородина, малина/брусника.</t>
  </si>
  <si>
    <t>2332015-101</t>
  </si>
  <si>
    <t xml:space="preserve">Подарочный набор "ФИОЛЕТОВЫЙ". Десерты "Русский лес". Ассорти из порционных баночек (3шт х 25 гр.) В наборе: грецкий орех,ежевика,миндаль.   </t>
  </si>
  <si>
    <t>2332016-101</t>
  </si>
  <si>
    <t xml:space="preserve">Джем "Русский лес"  ПРЕМИУМ Клюква/Черника 220 гр. </t>
  </si>
  <si>
    <t>2332017-101</t>
  </si>
  <si>
    <t xml:space="preserve">Джем "Русский лес"  ПРЕМИУМ Облепиха 220 гр. </t>
  </si>
  <si>
    <t>2332018-101</t>
  </si>
  <si>
    <t xml:space="preserve">Джем "Русский лес"  ПРЕМИУМ Брусника 220 гр. </t>
  </si>
  <si>
    <t>2332019-101</t>
  </si>
  <si>
    <t xml:space="preserve">Джем "Русский лес" ПРЕМИУМ Красная смородина 220 гр. </t>
  </si>
  <si>
    <t>2332020-101</t>
  </si>
  <si>
    <t>Джем "Русский лес" ПРЕМИУМ Малина/Брусника 220 гр. "</t>
  </si>
  <si>
    <t>2322021-101</t>
  </si>
  <si>
    <t>Джем "Русский лес" Черника 220 гр.</t>
  </si>
  <si>
    <t>2322022-101</t>
  </si>
  <si>
    <t>Джем "Русский лес" Ежевика 220 гр.</t>
  </si>
  <si>
    <t>2322023-101</t>
  </si>
  <si>
    <t>Джем "Русский лес" Клубника 220 гр.</t>
  </si>
  <si>
    <t>2322024-101</t>
  </si>
  <si>
    <t>Джем "Русский лес" Малина 220 гр.</t>
  </si>
  <si>
    <t>2322025-101</t>
  </si>
  <si>
    <t xml:space="preserve">Подарочный набор "СЕРЕБРЯНЫЙ". Десерты "Русский лес". Ассорти из порционных баночек (3шт х 25 гр.) В наборе: кедр, брусника, шишка. </t>
  </si>
  <si>
    <t>2322026-101</t>
  </si>
  <si>
    <t>Подарочный набор "ЗОЛОТОЙ". Джем "Русский лес". Ассорти из порционных баночек (3шт х 25 гр.) В наборе:лесной орех, миндаль, кедр.</t>
  </si>
  <si>
    <t>2322027-101</t>
  </si>
  <si>
    <t>Подарочный набор "ЧЕРНЫЙ". Джем "Русский лес". Ассорти из порционных баночек (3шт х 25 гр.) В наборе: черника, лесной орех, грецкий орех.</t>
  </si>
  <si>
    <t>2322028-101</t>
  </si>
  <si>
    <t>Варенье из сосновых шишек "Русский лес" 250 гр.</t>
  </si>
  <si>
    <t>2322029-101</t>
  </si>
  <si>
    <t xml:space="preserve">Миндаль в сиропе шиповника "Русский лес" 220 гр. </t>
  </si>
  <si>
    <t>2322030-101</t>
  </si>
  <si>
    <t xml:space="preserve">Грецкий орех в сосновом сиропе "Русский лес" 220 гр.   </t>
  </si>
  <si>
    <t>2322031-101</t>
  </si>
  <si>
    <t>Кедровые орешки в сосновом сиропе "Русский лес" 220 гр.</t>
  </si>
  <si>
    <t>katag</t>
  </si>
  <si>
    <t>ПОДАРОЧНЫЕ НАБОРЫ</t>
  </si>
  <si>
    <t>4343015-101</t>
  </si>
  <si>
    <t xml:space="preserve">Набор для глинтвейна в упаковке "Зип-Лок" (корица, кардамон, перец душистый, имбирь, бадьян) упаковка 60 гр                                                                Минимальная отгрузка от 5 шт </t>
  </si>
  <si>
    <t>4343016-101</t>
  </si>
  <si>
    <t xml:space="preserve">Набор для глинтвейна в стекляной банке 130мл (корица, кардамон, перец душистый, имбирь, бадьян, перец розовый) упаковка 50 гр                                 Минимальная отгрузка от 5 шт </t>
  </si>
  <si>
    <t>3321006-101</t>
  </si>
  <si>
    <r>
      <t xml:space="preserve">Подарок №1 </t>
    </r>
    <r>
      <rPr>
        <sz val="12"/>
        <color theme="1"/>
        <rFont val="Arial"/>
        <family val="2"/>
        <charset val="204"/>
      </rPr>
      <t xml:space="preserve">(состав: Чёрный чай"Эрл Грей", 50 г, Подарочный набор "СЕРЕБРЯНЫЙ". Десерты "Русский лес". Ассорти из порционных баночек (3шт х 25 гр.) В наборе: кедр, брусника, шишка). Коробка размер 220*160*80 </t>
    </r>
  </si>
  <si>
    <t>3321007-101</t>
  </si>
  <si>
    <r>
      <t xml:space="preserve">Подарок №2 </t>
    </r>
    <r>
      <rPr>
        <sz val="12"/>
        <color theme="1"/>
        <rFont val="Arial"/>
        <family val="2"/>
        <charset val="204"/>
      </rPr>
      <t xml:space="preserve">(состав: Чёрный чай"Эрл Грей", 50 г
Зеленый чай "Сенча", 50 г). Коробка размер 220*160*80 </t>
    </r>
  </si>
  <si>
    <t>3321008-101</t>
  </si>
  <si>
    <r>
      <t xml:space="preserve">Подарок №3 </t>
    </r>
    <r>
      <rPr>
        <sz val="12"/>
        <color theme="1"/>
        <rFont val="Arial"/>
        <family val="2"/>
        <charset val="204"/>
      </rPr>
      <t>(состав: Чёрный чай"Эрл Грей", 50 г
Зеленый чай "Сенча", 50 г, Джем "Русский лес" Клубника 25 гр, Джем "Русский лес" Черника 25 гр.) Коробка размер 220*160*80</t>
    </r>
    <r>
      <rPr>
        <b/>
        <sz val="12"/>
        <color theme="1"/>
        <rFont val="Arial"/>
        <family val="2"/>
        <charset val="204"/>
      </rPr>
      <t xml:space="preserve"> </t>
    </r>
  </si>
  <si>
    <t>3321009-101</t>
  </si>
  <si>
    <r>
      <t xml:space="preserve">Подарок №4 </t>
    </r>
    <r>
      <rPr>
        <sz val="12"/>
        <color theme="1"/>
        <rFont val="Arial"/>
        <family val="2"/>
        <charset val="204"/>
      </rPr>
      <t>(состав: Чёрный чай"Эрл Грей", 50 г, Зеленый чай "Сенча", 50 г, Чёрный чай"Ассам ОРА", 50 г, Зеленый чай"Русские традиции",50 г) Коробка размер 220*160*80</t>
    </r>
  </si>
  <si>
    <t>3331005-101</t>
  </si>
  <si>
    <r>
      <t xml:space="preserve">Подарочный набор Premium </t>
    </r>
    <r>
      <rPr>
        <sz val="12"/>
        <color theme="1"/>
        <rFont val="Arial"/>
        <family val="2"/>
        <charset val="204"/>
      </rPr>
      <t xml:space="preserve">(состав:  Черный чай "Брызги шампанского" 50 г, Черный чай "Клубника со сливками" 50 г, Черный чай "Татарский" 50 г, Зеленый чай "Фитнес" 50 г, Зеленый чай "Секрет Егеря" 50 г, Фруктовый чай "Веселый фрукт" 50 г, Фруктовый чай "Чайный глинтвейн" 50 г, Гречишный чай 50 г, Травяной чай "Русские традиции" 50 г, Улун "Молочный улун" 50 г) коробка размер </t>
    </r>
    <r>
      <rPr>
        <b/>
        <sz val="12"/>
        <color theme="1"/>
        <rFont val="Arial"/>
        <family val="2"/>
        <charset val="204"/>
      </rPr>
      <t>90*400*190 мм</t>
    </r>
  </si>
  <si>
    <t>katai</t>
  </si>
  <si>
    <t>Услуги</t>
  </si>
  <si>
    <t>Доставка</t>
  </si>
  <si>
    <t>услуга</t>
  </si>
  <si>
    <t>4440004-101</t>
  </si>
  <si>
    <t>Сироп RICHEZA Соленая карамель (стекло, 0.33 литр)</t>
  </si>
  <si>
    <t>Листья Оливы</t>
  </si>
  <si>
    <t>Джем "Русский лес" Брусника 25 гр.</t>
  </si>
  <si>
    <t>4241039-101</t>
  </si>
  <si>
    <t>4241040-101</t>
  </si>
  <si>
    <t>2322032-101</t>
  </si>
  <si>
    <t>4241041-101</t>
  </si>
  <si>
    <t>Банка "Кристалл" 300 мл.</t>
  </si>
  <si>
    <t>Джемы и сиропы "Русский лес"</t>
  </si>
  <si>
    <t>Джем "Русский лес" Малина/Брусника 25 гр.</t>
  </si>
  <si>
    <t>2322033-101</t>
  </si>
  <si>
    <t>Джем "Русский лес" Облепиха 25 гр.</t>
  </si>
  <si>
    <t>2322034-101</t>
  </si>
  <si>
    <t>Джем "Русский лес" Красная смородина 25 гр.</t>
  </si>
  <si>
    <t>2322035-101</t>
  </si>
  <si>
    <t>2322036-101</t>
  </si>
  <si>
    <t>Варенье из сосновых шишек "Русский лес" 240 гр. (без добавления сахара)</t>
  </si>
  <si>
    <t>2322037-101</t>
  </si>
  <si>
    <t xml:space="preserve">Варенье из сосновых шишек "Русский лес" 450 гр. </t>
  </si>
  <si>
    <t>2322038-101</t>
  </si>
  <si>
    <t>2322039-101</t>
  </si>
  <si>
    <t xml:space="preserve">Сироп из шиповника "Русский лес" 400 гр. </t>
  </si>
  <si>
    <t>2322040-101</t>
  </si>
  <si>
    <t xml:space="preserve">Сироп из сосновой шишки "Русский лес" 400 гр. </t>
  </si>
  <si>
    <r>
      <rPr>
        <b/>
        <sz val="18"/>
        <color theme="1"/>
        <rFont val="Calibri"/>
        <family val="2"/>
        <charset val="204"/>
        <scheme val="minor"/>
      </rPr>
      <t>Скидка</t>
    </r>
    <r>
      <rPr>
        <sz val="16"/>
        <color theme="1"/>
        <rFont val="Calibri"/>
        <family val="2"/>
        <charset val="204"/>
        <scheme val="minor"/>
      </rPr>
      <t xml:space="preserve"> от 20 000 - </t>
    </r>
    <r>
      <rPr>
        <b/>
        <sz val="18"/>
        <color theme="1"/>
        <rFont val="Calibri"/>
        <family val="2"/>
        <charset val="204"/>
        <scheme val="minor"/>
      </rPr>
      <t>5%</t>
    </r>
    <r>
      <rPr>
        <sz val="16"/>
        <color theme="1"/>
        <rFont val="Calibri"/>
        <family val="2"/>
        <charset val="204"/>
        <scheme val="minor"/>
      </rPr>
      <t xml:space="preserve">, 40 000 - </t>
    </r>
    <r>
      <rPr>
        <b/>
        <sz val="18"/>
        <color theme="1"/>
        <rFont val="Calibri"/>
        <family val="2"/>
        <charset val="204"/>
        <scheme val="minor"/>
      </rPr>
      <t>10%</t>
    </r>
    <r>
      <rPr>
        <sz val="16"/>
        <color theme="1"/>
        <rFont val="Calibri"/>
        <family val="2"/>
        <charset val="204"/>
        <scheme val="minor"/>
      </rPr>
      <t xml:space="preserve">, 80 000 - </t>
    </r>
    <r>
      <rPr>
        <b/>
        <sz val="18"/>
        <color theme="1"/>
        <rFont val="Calibri"/>
        <family val="2"/>
        <charset val="204"/>
        <scheme val="minor"/>
      </rPr>
      <t>15%</t>
    </r>
    <r>
      <rPr>
        <sz val="16"/>
        <color theme="1"/>
        <rFont val="Calibri"/>
        <family val="2"/>
        <charset val="204"/>
        <scheme val="minor"/>
      </rPr>
      <t xml:space="preserve">, 150 000 - </t>
    </r>
    <r>
      <rPr>
        <b/>
        <sz val="18"/>
        <color theme="1"/>
        <rFont val="Calibri"/>
        <family val="2"/>
        <charset val="204"/>
        <scheme val="minor"/>
      </rPr>
      <t>20%</t>
    </r>
    <r>
      <rPr>
        <sz val="16"/>
        <color theme="1"/>
        <rFont val="Calibri"/>
        <family val="2"/>
        <charset val="204"/>
        <scheme val="minor"/>
      </rPr>
      <t>., кроме позиций по акции, джемов и сиропов.</t>
    </r>
  </si>
  <si>
    <t xml:space="preserve">г. Пермь, ул. Пушкарская 138, корп. Б / Samovartime.ru / 8 (342) 259-20-52        </t>
  </si>
  <si>
    <t xml:space="preserve">Лесной орех в сиропе шиповника "Русский лес" 25 гр. </t>
  </si>
  <si>
    <t xml:space="preserve">Лесной орех в сиропе шиповника "Русский лес" 220 гр. </t>
  </si>
  <si>
    <t>Цветочно-молочный улун (Улун, хризантема, мальва, роза бутон, с ароматом "Молоко")</t>
  </si>
  <si>
    <t>Молочный улун с дыней (Улун, дыня резанная, с ароматом "Молоко" и "Дыня")</t>
  </si>
  <si>
    <t>Молочный улун с клубникой (Улун, клубника слайс, с ароматом "Молоко" и "Клубника")</t>
  </si>
  <si>
    <t>Най Сян Цзинь Сюань (Молочный улун кит.)</t>
  </si>
  <si>
    <t>1342009-101</t>
  </si>
  <si>
    <t>1342010-101</t>
  </si>
  <si>
    <t>1342012-101</t>
  </si>
  <si>
    <t>1342013-101</t>
  </si>
  <si>
    <t>5121036-101</t>
  </si>
  <si>
    <t>5121037-101</t>
  </si>
  <si>
    <t>5121038-101</t>
  </si>
  <si>
    <t>5121002-101</t>
  </si>
  <si>
    <t>Гондурас Сан-Маркос (100% арабика, моносорт) / Honduras San-Marcos</t>
  </si>
  <si>
    <t>1342011-101</t>
  </si>
  <si>
    <t>Цейлонский черный OPA</t>
  </si>
  <si>
    <t>Яблочный пирог Special Line (черный чай, яблоко, корица, гвоздика, душистый перец, кориандр, кардамон зерно, с ароматом "Яблоко")</t>
  </si>
  <si>
    <t>Яблочный пирог кат.В (Вьетнамский черный чай, душистый перец, кориандр, кардамон, яблоко, корица, гвоздика, с ароматом "Яблоко")</t>
  </si>
  <si>
    <t>Яблочный пирог (Купаж черного чая, душистый перец, кориандр, кардамон, яблоко, корица, гвоздика, с ароматом "Яблоко")</t>
  </si>
  <si>
    <t>katab</t>
  </si>
  <si>
    <t>Какао</t>
  </si>
  <si>
    <t>Сказки Шахерезады (Купаж черного чая, Сенча, изюм, цукаты, роза лепестки, календула, мальва, с ароматом "Персик-роза" )</t>
  </si>
  <si>
    <t>Ройбуш</t>
  </si>
  <si>
    <t>Улун</t>
  </si>
  <si>
    <t>Пуэр прессованный</t>
  </si>
  <si>
    <t>Габа чай - Обсидиан</t>
  </si>
  <si>
    <t>7142018-101</t>
  </si>
  <si>
    <t>Шу Пуэр блин 100 г "Ван Ван Нянь" (Изобилие) (фаб. Цай Чже), 2008 год</t>
  </si>
  <si>
    <t>7142019-101</t>
  </si>
  <si>
    <t>Шу Пуэр блин 200 г "И Ву Чжен Шань" (Чай с Горы И Ву) (фаб. Диень Лань), 2016 год</t>
  </si>
  <si>
    <t>7142020-101</t>
  </si>
  <si>
    <t>Шу Пуэр блин 357 г "Фу Юань" (фаб. Сишуанбанна Ваньгун 2020 год)</t>
  </si>
  <si>
    <t>7142021-101</t>
  </si>
  <si>
    <t>Шу Пуэр блин 357 г "Пуэр Ван" (фаб. Менхай Саньмао 2019 год)</t>
  </si>
  <si>
    <t>Загадка фараона (Купаж черного чая, шоколад капли, изюм, календула, бутоны роз, кофе зерна, с ароматами "Виноград" и "Коньяк")</t>
  </si>
  <si>
    <t>Фитнес (Сенча, Улун, имбирь, корица, ромашка, хризантема, смородина ягода, лемонграсс, смородина лист, с ароматом "Смородина")</t>
  </si>
  <si>
    <t>Premium</t>
  </si>
  <si>
    <t>Обжигающий шоколад (Купаж черного чая, имбирь, корица, душистый перец, с ароматом "Шоколад")</t>
  </si>
  <si>
    <t>Эрл грей Orange (Купаж черного чая, календула, с ароматом "Бергамот")</t>
  </si>
  <si>
    <t>Сладкий поцелуйчик (Купаж черного чая, карамель, клубника кусочки, календула, малина ягода, с ароматом "Лесные ягоды")</t>
  </si>
  <si>
    <t>Черный чай "Клубника-банан" (Купаж черного чая, клубника кусочки, банан, календула, сафлор, с ароматом "Клубника и Банан")</t>
  </si>
  <si>
    <t>Зеленый чай с бананом и клубникой (Ганпаудер, Би Ло Чунь, клубника ягода, хризантема, банан, карамель, корица, мальва, с ароматом "Банан и Клубника")</t>
  </si>
  <si>
    <t>Фиолетовый бриз (Сенча, Бай Му Дань, цукаты, Анчан, малина ягода, жасмин, мальва, с ароматом "Малина и Экзотика")</t>
  </si>
  <si>
    <t>Имбирный коктейль (Сенча, лемонграсс, имбирь, апельсин корка, лимон корка, апельсин дольки, сафлор)</t>
  </si>
  <si>
    <t>Пуэр Вишня (Пуэр, вишня ягода, вишня лист,  чайная роза, с ароматом "Вишня")</t>
  </si>
  <si>
    <t>Зеленый чай "Искушение" (Сенча, апельсин дольки, клюква ягода, апельсин корка, клубника кусочки, мальва, сафлор, с ароматом "Лесные ягоды")</t>
  </si>
  <si>
    <t>4241042-101</t>
  </si>
  <si>
    <t>Пакет красный "Снежинка" (вместимость до 50 гр)</t>
  </si>
  <si>
    <t>4241043-101</t>
  </si>
  <si>
    <t>Сочный гранат (Каркаде, цветки граната, роза бутон, с ароматом "Гранат")</t>
  </si>
  <si>
    <t>Коралловый риф (Каркаде, Анчан, цукаты, изюм, цветки граната, брусника лист, роза лепестки, с ароматом "Малина и Лесные ягоды")</t>
  </si>
  <si>
    <t>Доставка курьер</t>
  </si>
  <si>
    <t>Совершенство (Сенча, ромашка, мальва, цветки граната, роза, клюква, черноплодная рябина ягода, с ароматом "Клюква")</t>
  </si>
  <si>
    <t>Гречишный чай "Лас Вегас" (Гречишный чай, мята, лемонграсс, календула)</t>
  </si>
  <si>
    <t>Пакет синий с окном "Снежинка" (вместимость до 100 гр)</t>
  </si>
  <si>
    <t>4242019-101</t>
  </si>
  <si>
    <t>Банка "Avena" 1580 мл</t>
  </si>
  <si>
    <t>Разработка макета</t>
  </si>
  <si>
    <t>4440005-101</t>
  </si>
  <si>
    <t>Услуга фасовки</t>
  </si>
  <si>
    <t>4440006-101</t>
  </si>
  <si>
    <t>Обрезка Логотипа</t>
  </si>
  <si>
    <t>7142011-101</t>
  </si>
  <si>
    <t>Чай Шу пресованный Чэнсянь кирпич 50 гр (сырье от 2015 года, спресован пуэр в 2018)</t>
  </si>
  <si>
    <t>Апельсин лепестки</t>
  </si>
  <si>
    <t xml:space="preserve">Подарочный Цветочно-молочный улун, упаковка 50 гр.                                                                 Минимальная отгрузка от 5 шт </t>
  </si>
  <si>
    <t xml:space="preserve">Подарочный Молочный улун с дыней, упаковка 50 гр.                                                                 Минимальная отгрузка от 5 шт </t>
  </si>
  <si>
    <t xml:space="preserve">Подарочный Молочный улун с клубникой, упаковка 50 гр.                                                                 Минимальная отгрузка от 5 шт </t>
  </si>
  <si>
    <t xml:space="preserve">Подарочный Молочный улун "Най Сян", упаковка 50 гр.                                                                 Минимальная отгрузка от 5 шт </t>
  </si>
  <si>
    <t>Цена по акции</t>
  </si>
  <si>
    <t>Акция! Скидка 20%</t>
  </si>
  <si>
    <t>Акция! Скидка 40%</t>
  </si>
  <si>
    <t>Акция! Скидка 10%</t>
  </si>
  <si>
    <t>Акция! Скидка 30%</t>
  </si>
  <si>
    <t>Акция! Скидка 50%</t>
  </si>
  <si>
    <t>за 250 гр</t>
  </si>
  <si>
    <t>1031137-250</t>
  </si>
  <si>
    <t>1031109-250</t>
  </si>
  <si>
    <t>1031110-250</t>
  </si>
  <si>
    <t>1031111-250</t>
  </si>
  <si>
    <t>1031112-250</t>
  </si>
  <si>
    <t>1031113-250</t>
  </si>
  <si>
    <t>1031114-250</t>
  </si>
  <si>
    <t>1031115-250</t>
  </si>
  <si>
    <t>1031116-250</t>
  </si>
  <si>
    <t>1031117-250</t>
  </si>
  <si>
    <t>1031118-250</t>
  </si>
  <si>
    <t>1031119-250</t>
  </si>
  <si>
    <t>1031120-250</t>
  </si>
  <si>
    <t>1031121-250</t>
  </si>
  <si>
    <t>1031122-250</t>
  </si>
  <si>
    <t>1031123-250</t>
  </si>
  <si>
    <t>1031124-250</t>
  </si>
  <si>
    <t>1031125-250</t>
  </si>
  <si>
    <t>1031127-250</t>
  </si>
  <si>
    <t>1031128-250</t>
  </si>
  <si>
    <t>1031129-250</t>
  </si>
  <si>
    <t>1031131-250</t>
  </si>
  <si>
    <t>1031132-250</t>
  </si>
  <si>
    <t>1031133-250</t>
  </si>
  <si>
    <t>1031155-250</t>
  </si>
  <si>
    <t>1031156-250</t>
  </si>
  <si>
    <t>1031157-250</t>
  </si>
  <si>
    <t>1031158-250</t>
  </si>
  <si>
    <t>1031159-250</t>
  </si>
  <si>
    <t>1031160-250</t>
  </si>
  <si>
    <t>1031161-250</t>
  </si>
  <si>
    <t>1031162-250</t>
  </si>
  <si>
    <t>1031163-250</t>
  </si>
  <si>
    <t>1031164-250</t>
  </si>
  <si>
    <t>1031165-250</t>
  </si>
  <si>
    <t>1031167-250</t>
  </si>
  <si>
    <t>1031168-250</t>
  </si>
  <si>
    <t>1031169-250</t>
  </si>
  <si>
    <t>1031170-250</t>
  </si>
  <si>
    <t>1031171-250</t>
  </si>
  <si>
    <t>1031172-250</t>
  </si>
  <si>
    <t>1031173-250</t>
  </si>
  <si>
    <t>1031175-250</t>
  </si>
  <si>
    <t>1031176-250</t>
  </si>
  <si>
    <t>1031177-250</t>
  </si>
  <si>
    <t>1031179-250</t>
  </si>
  <si>
    <t>1031181-250</t>
  </si>
  <si>
    <t>1031182-250</t>
  </si>
  <si>
    <t>1031184-250</t>
  </si>
  <si>
    <t>1031185-250</t>
  </si>
  <si>
    <t>1031187-250</t>
  </si>
  <si>
    <t>1031188-250</t>
  </si>
  <si>
    <t>1031190-250</t>
  </si>
  <si>
    <t>1031191-250</t>
  </si>
  <si>
    <t>1031193-250</t>
  </si>
  <si>
    <t>1031194-250</t>
  </si>
  <si>
    <t>1031195-250</t>
  </si>
  <si>
    <t>1031196-250</t>
  </si>
  <si>
    <t>1031200-250</t>
  </si>
  <si>
    <t>1031202-250</t>
  </si>
  <si>
    <t>1031203-250</t>
  </si>
  <si>
    <t>1031205-250</t>
  </si>
  <si>
    <t>1011001-250</t>
  </si>
  <si>
    <t>1011003-250</t>
  </si>
  <si>
    <t>1011004-250</t>
  </si>
  <si>
    <t>1011005-250</t>
  </si>
  <si>
    <t>1011006-250</t>
  </si>
  <si>
    <t>1011007-250</t>
  </si>
  <si>
    <t>1011009-250</t>
  </si>
  <si>
    <t>1011010-250</t>
  </si>
  <si>
    <t>1011011-250</t>
  </si>
  <si>
    <t>1011012-250</t>
  </si>
  <si>
    <t>1011013-250</t>
  </si>
  <si>
    <t>1011015-250</t>
  </si>
  <si>
    <t>1011016-250</t>
  </si>
  <si>
    <t>1011017-250</t>
  </si>
  <si>
    <t>1011018-250</t>
  </si>
  <si>
    <t>1011019-250</t>
  </si>
  <si>
    <t>1011020-250</t>
  </si>
  <si>
    <t>1021021-250</t>
  </si>
  <si>
    <t>1021022-250</t>
  </si>
  <si>
    <t>1021023-250</t>
  </si>
  <si>
    <t>1021024-250</t>
  </si>
  <si>
    <t>1021025-250</t>
  </si>
  <si>
    <t>1021026-250</t>
  </si>
  <si>
    <t>1021028-250</t>
  </si>
  <si>
    <t>1021030-250</t>
  </si>
  <si>
    <t>1021031-250</t>
  </si>
  <si>
    <t>1021032-250</t>
  </si>
  <si>
    <t>1021033-250</t>
  </si>
  <si>
    <t>1021034-250</t>
  </si>
  <si>
    <t>1021036-250</t>
  </si>
  <si>
    <t>1021037-250</t>
  </si>
  <si>
    <t>1021038-250</t>
  </si>
  <si>
    <t>1021039-250</t>
  </si>
  <si>
    <t>1021040-250</t>
  </si>
  <si>
    <t>1021041-250</t>
  </si>
  <si>
    <t>1021042-250</t>
  </si>
  <si>
    <t>1021043-250</t>
  </si>
  <si>
    <t>1021044-250</t>
  </si>
  <si>
    <t>1021045-250</t>
  </si>
  <si>
    <t>1021046-250</t>
  </si>
  <si>
    <t>1021047-250</t>
  </si>
  <si>
    <t>1021048-250</t>
  </si>
  <si>
    <t>1021049-250</t>
  </si>
  <si>
    <t>1021050-250</t>
  </si>
  <si>
    <t>1021051-250</t>
  </si>
  <si>
    <t>1021052-250</t>
  </si>
  <si>
    <t>1021053-250</t>
  </si>
  <si>
    <t>1021055-250</t>
  </si>
  <si>
    <t>1021056-250</t>
  </si>
  <si>
    <t>1021057-250</t>
  </si>
  <si>
    <t>1021058-250</t>
  </si>
  <si>
    <t>1021060-250</t>
  </si>
  <si>
    <t>1021061-250</t>
  </si>
  <si>
    <t>1021062-250</t>
  </si>
  <si>
    <t>1021063-250</t>
  </si>
  <si>
    <t>1021064-250</t>
  </si>
  <si>
    <t>1021065-250</t>
  </si>
  <si>
    <t>1021066-250</t>
  </si>
  <si>
    <t>1021067-250</t>
  </si>
  <si>
    <t>1021070-250</t>
  </si>
  <si>
    <t>1021072-250</t>
  </si>
  <si>
    <t>1021073-250</t>
  </si>
  <si>
    <t>1021074-250</t>
  </si>
  <si>
    <t>1021075-250</t>
  </si>
  <si>
    <t>1021076-250</t>
  </si>
  <si>
    <t>1021077-250</t>
  </si>
  <si>
    <t>1021080-250</t>
  </si>
  <si>
    <t>1021081-250</t>
  </si>
  <si>
    <t>1021082-250</t>
  </si>
  <si>
    <t>1021083-250</t>
  </si>
  <si>
    <t>1021084-250</t>
  </si>
  <si>
    <t>1021085-250</t>
  </si>
  <si>
    <t>1021086-250</t>
  </si>
  <si>
    <t>1021087-250</t>
  </si>
  <si>
    <t>1021089-250</t>
  </si>
  <si>
    <t>1021091-250</t>
  </si>
  <si>
    <t>1021092-250</t>
  </si>
  <si>
    <t>1021094-250</t>
  </si>
  <si>
    <t>1021095-250</t>
  </si>
  <si>
    <t>1021096-250</t>
  </si>
  <si>
    <t>1021097-250</t>
  </si>
  <si>
    <t>1021109-250</t>
  </si>
  <si>
    <t>1021110-250</t>
  </si>
  <si>
    <t>1021111-250</t>
  </si>
  <si>
    <t>1021112-250</t>
  </si>
  <si>
    <t>1031090-250</t>
  </si>
  <si>
    <t>1031099-250</t>
  </si>
  <si>
    <t>1031100-250</t>
  </si>
  <si>
    <t>1031101-250</t>
  </si>
  <si>
    <t>1031102-250</t>
  </si>
  <si>
    <t>1031103-250</t>
  </si>
  <si>
    <t>1031104-250</t>
  </si>
  <si>
    <t>1031105-250</t>
  </si>
  <si>
    <t>1031107-250</t>
  </si>
  <si>
    <t>1031108-250</t>
  </si>
  <si>
    <t>2023021-250</t>
  </si>
  <si>
    <t>2023022-250</t>
  </si>
  <si>
    <t>2023023-250</t>
  </si>
  <si>
    <t>2023024-250</t>
  </si>
  <si>
    <t>2023025-250</t>
  </si>
  <si>
    <t>2023026-250</t>
  </si>
  <si>
    <t>2023027-250</t>
  </si>
  <si>
    <t>2013001-250</t>
  </si>
  <si>
    <t>2023002-250</t>
  </si>
  <si>
    <t>2023003-250</t>
  </si>
  <si>
    <t>2023004-250</t>
  </si>
  <si>
    <t>2023005-250</t>
  </si>
  <si>
    <t>2023006-250</t>
  </si>
  <si>
    <t>2023007-250</t>
  </si>
  <si>
    <t>2023008-250</t>
  </si>
  <si>
    <t>2023009-250</t>
  </si>
  <si>
    <t>2023010-250</t>
  </si>
  <si>
    <t>2023011-250</t>
  </si>
  <si>
    <t>2023012-250</t>
  </si>
  <si>
    <t>2023013-250</t>
  </si>
  <si>
    <t>2023014-250</t>
  </si>
  <si>
    <t>2023015-250</t>
  </si>
  <si>
    <t>2023016-250</t>
  </si>
  <si>
    <t>2023017-250</t>
  </si>
  <si>
    <t>2023018-250</t>
  </si>
  <si>
    <t>2023019-250</t>
  </si>
  <si>
    <t>2023020-250</t>
  </si>
  <si>
    <t>3042019-250</t>
  </si>
  <si>
    <t>3042001-250</t>
  </si>
  <si>
    <t>3042002-250</t>
  </si>
  <si>
    <t>3042003-250</t>
  </si>
  <si>
    <t>3023004-250</t>
  </si>
  <si>
    <t>3042005-250</t>
  </si>
  <si>
    <t>3042006-250</t>
  </si>
  <si>
    <t>3042007-250</t>
  </si>
  <si>
    <t>3042008-250</t>
  </si>
  <si>
    <t>3042017-250</t>
  </si>
  <si>
    <t>3023009-250</t>
  </si>
  <si>
    <t>3033010-250</t>
  </si>
  <si>
    <t>3042011-250</t>
  </si>
  <si>
    <t>3042012-250</t>
  </si>
  <si>
    <t>3042013-250</t>
  </si>
  <si>
    <t>3042014-250</t>
  </si>
  <si>
    <t>3042015-250</t>
  </si>
  <si>
    <t>4021080-250</t>
  </si>
  <si>
    <t>4021077-250</t>
  </si>
  <si>
    <t>4021078-250</t>
  </si>
  <si>
    <t>4021079-250</t>
  </si>
  <si>
    <t>4021082-250</t>
  </si>
  <si>
    <t>4021083-250</t>
  </si>
  <si>
    <t>4021084-250</t>
  </si>
  <si>
    <t>4021085-250</t>
  </si>
  <si>
    <t>4021086-250</t>
  </si>
  <si>
    <t>4021088-250</t>
  </si>
  <si>
    <t>4021089-250</t>
  </si>
  <si>
    <t>4021090-250</t>
  </si>
  <si>
    <t>4021091-250</t>
  </si>
  <si>
    <t>4021092-250</t>
  </si>
  <si>
    <t>4021094-250</t>
  </si>
  <si>
    <t>4021095-250</t>
  </si>
  <si>
    <t>4021096-250</t>
  </si>
  <si>
    <t>4021097-250</t>
  </si>
  <si>
    <t>4021098-250</t>
  </si>
  <si>
    <t>4021100-250</t>
  </si>
  <si>
    <t>4021102-250</t>
  </si>
  <si>
    <t>4021103-250</t>
  </si>
  <si>
    <t>4021104-250</t>
  </si>
  <si>
    <t>4021105-250</t>
  </si>
  <si>
    <t>4021108-250</t>
  </si>
  <si>
    <t>4021110-250</t>
  </si>
  <si>
    <t>4021111-250</t>
  </si>
  <si>
    <t>4021112-250</t>
  </si>
  <si>
    <t>4021113-250</t>
  </si>
  <si>
    <t>4021114-250</t>
  </si>
  <si>
    <t>4021115-250</t>
  </si>
  <si>
    <t>4021116-250</t>
  </si>
  <si>
    <t>4021117-250</t>
  </si>
  <si>
    <t>4021120-250</t>
  </si>
  <si>
    <t>4021123-250</t>
  </si>
  <si>
    <t>4021124-250</t>
  </si>
  <si>
    <t>4021125-250</t>
  </si>
  <si>
    <t>4021126-250</t>
  </si>
  <si>
    <t>4021127-250</t>
  </si>
  <si>
    <t>4021128-250</t>
  </si>
  <si>
    <t>4021129-250</t>
  </si>
  <si>
    <t>4021130-250</t>
  </si>
  <si>
    <t>4021132-250</t>
  </si>
  <si>
    <t>4021133-250</t>
  </si>
  <si>
    <t>4021135-250</t>
  </si>
  <si>
    <t>4021138-250</t>
  </si>
  <si>
    <t>4021139-250</t>
  </si>
  <si>
    <t>4021081-250</t>
  </si>
  <si>
    <t>4021001-250</t>
  </si>
  <si>
    <t>4011002-250</t>
  </si>
  <si>
    <t>4021003-250</t>
  </si>
  <si>
    <t>4021004-250</t>
  </si>
  <si>
    <t>4011005-250</t>
  </si>
  <si>
    <t>4011006-250</t>
  </si>
  <si>
    <t>4021007-250</t>
  </si>
  <si>
    <t>4011008-250</t>
  </si>
  <si>
    <t>4011009-250</t>
  </si>
  <si>
    <t>4011010-250</t>
  </si>
  <si>
    <t>4021011-250</t>
  </si>
  <si>
    <t>4021012-250</t>
  </si>
  <si>
    <t>4021013-250</t>
  </si>
  <si>
    <t>4021015-250</t>
  </si>
  <si>
    <t>4021016-250</t>
  </si>
  <si>
    <t>4021017-250</t>
  </si>
  <si>
    <t>4021018-250</t>
  </si>
  <si>
    <t>4021019-250</t>
  </si>
  <si>
    <t>4024020-250</t>
  </si>
  <si>
    <t>4021021-250</t>
  </si>
  <si>
    <t>4021022-250</t>
  </si>
  <si>
    <t>4021023-250</t>
  </si>
  <si>
    <t>4021024-250</t>
  </si>
  <si>
    <t>4021025-250</t>
  </si>
  <si>
    <t>4021026-250</t>
  </si>
  <si>
    <t>4021027-250</t>
  </si>
  <si>
    <t>4021028-250</t>
  </si>
  <si>
    <t>4021029-250</t>
  </si>
  <si>
    <t>4021031-250</t>
  </si>
  <si>
    <t>4021032-250</t>
  </si>
  <si>
    <t>4021033-250</t>
  </si>
  <si>
    <t>4021034-250</t>
  </si>
  <si>
    <t>4021035-250</t>
  </si>
  <si>
    <t>4021036-250</t>
  </si>
  <si>
    <t>4021037-250</t>
  </si>
  <si>
    <t>4021038-250</t>
  </si>
  <si>
    <t>4021039-250</t>
  </si>
  <si>
    <t>4021042-250</t>
  </si>
  <si>
    <t>4021043-250</t>
  </si>
  <si>
    <t>4021044-250</t>
  </si>
  <si>
    <t>4021045-250</t>
  </si>
  <si>
    <t>4021046-250</t>
  </si>
  <si>
    <t>4021048-250</t>
  </si>
  <si>
    <t>4021050-250</t>
  </si>
  <si>
    <t>4021051-250</t>
  </si>
  <si>
    <t>4021052-250</t>
  </si>
  <si>
    <t>4021053-250</t>
  </si>
  <si>
    <t>4021054-250</t>
  </si>
  <si>
    <t>4021056-250</t>
  </si>
  <si>
    <t>4021057-250</t>
  </si>
  <si>
    <t>4021058-250</t>
  </si>
  <si>
    <t>4021059-250</t>
  </si>
  <si>
    <t>4021060-250</t>
  </si>
  <si>
    <t>4021062-250</t>
  </si>
  <si>
    <t>4021063-250</t>
  </si>
  <si>
    <t>4021071-250</t>
  </si>
  <si>
    <t>4021072-250</t>
  </si>
  <si>
    <t>4021075-250</t>
  </si>
  <si>
    <t>4021076-250</t>
  </si>
  <si>
    <t>8021006-250</t>
  </si>
  <si>
    <t>4021141-250</t>
  </si>
  <si>
    <t>4021142-250</t>
  </si>
  <si>
    <t>4021143-250</t>
  </si>
  <si>
    <t>4031066-250</t>
  </si>
  <si>
    <t>4031067-250</t>
  </si>
  <si>
    <t>4031068-250</t>
  </si>
  <si>
    <t>4031069-250</t>
  </si>
  <si>
    <t>4031070-250</t>
  </si>
  <si>
    <t>4031073-250</t>
  </si>
  <si>
    <t>4031074-250</t>
  </si>
  <si>
    <t>5042022-250</t>
  </si>
  <si>
    <t>5042019-250</t>
  </si>
  <si>
    <t>5042020-250</t>
  </si>
  <si>
    <t>5042021-250</t>
  </si>
  <si>
    <t>5042001-250</t>
  </si>
  <si>
    <t>5042002-250</t>
  </si>
  <si>
    <t>5042003-250</t>
  </si>
  <si>
    <t>5023004-250</t>
  </si>
  <si>
    <t>5023005-250</t>
  </si>
  <si>
    <t>5023006-250</t>
  </si>
  <si>
    <t>5023007-250</t>
  </si>
  <si>
    <t>5023008-250</t>
  </si>
  <si>
    <t>5023009-250</t>
  </si>
  <si>
    <t>5023010-250</t>
  </si>
  <si>
    <t>5023011-250</t>
  </si>
  <si>
    <t>5042012-250</t>
  </si>
  <si>
    <t>5023013-250</t>
  </si>
  <si>
    <t>5023019-250</t>
  </si>
  <si>
    <t>5033014-250</t>
  </si>
  <si>
    <t>5042015-250</t>
  </si>
  <si>
    <t>5042016-250</t>
  </si>
  <si>
    <t>5042017-250</t>
  </si>
  <si>
    <t>5042018-250</t>
  </si>
  <si>
    <t>6021001-250</t>
  </si>
  <si>
    <t>6021002-250</t>
  </si>
  <si>
    <t>6021003-250</t>
  </si>
  <si>
    <t>6042004-250</t>
  </si>
  <si>
    <t>6021005-250</t>
  </si>
  <si>
    <t>6021006-250</t>
  </si>
  <si>
    <t>6021007-250</t>
  </si>
  <si>
    <t>6021008-250</t>
  </si>
  <si>
    <t>6021009-250</t>
  </si>
  <si>
    <t>6021010-250</t>
  </si>
  <si>
    <t>6021011-250</t>
  </si>
  <si>
    <t>6021012-250</t>
  </si>
  <si>
    <t>6021013-250</t>
  </si>
  <si>
    <t>6021014-250</t>
  </si>
  <si>
    <t>6021015-250</t>
  </si>
  <si>
    <t>6021016-250</t>
  </si>
  <si>
    <t>6021017-250</t>
  </si>
  <si>
    <t>6021018-250</t>
  </si>
  <si>
    <t>6021019-250</t>
  </si>
  <si>
    <t>6021020-250</t>
  </si>
  <si>
    <t>6021021-250</t>
  </si>
  <si>
    <t>6021022-250</t>
  </si>
  <si>
    <t>6021023-250</t>
  </si>
  <si>
    <t>6021024-250</t>
  </si>
  <si>
    <t>6021025-250</t>
  </si>
  <si>
    <t>6021026-250</t>
  </si>
  <si>
    <t>6021027-250</t>
  </si>
  <si>
    <t>6021028-250</t>
  </si>
  <si>
    <t>6021029-250</t>
  </si>
  <si>
    <t>6021030-250</t>
  </si>
  <si>
    <t>6021031-250</t>
  </si>
  <si>
    <t>6021032-250</t>
  </si>
  <si>
    <t>6021033-250</t>
  </si>
  <si>
    <t>6021034-250</t>
  </si>
  <si>
    <t>7021001-250</t>
  </si>
  <si>
    <t>7021002-250</t>
  </si>
  <si>
    <t>7042003-250</t>
  </si>
  <si>
    <t>7021004-250</t>
  </si>
  <si>
    <t>7021005-250</t>
  </si>
  <si>
    <t>7021006-250</t>
  </si>
  <si>
    <t>7021007-250</t>
  </si>
  <si>
    <t>7021008-250</t>
  </si>
  <si>
    <t>7021009-250</t>
  </si>
  <si>
    <t>7021010-250</t>
  </si>
  <si>
    <t>7021011-250</t>
  </si>
  <si>
    <t>7021012-250</t>
  </si>
  <si>
    <t>7021013-250</t>
  </si>
  <si>
    <t>7021014-250</t>
  </si>
  <si>
    <t>7021015-250</t>
  </si>
  <si>
    <t>7021016-250</t>
  </si>
  <si>
    <t>7021017-250</t>
  </si>
  <si>
    <t>7021018-250</t>
  </si>
  <si>
    <t>7021019-250</t>
  </si>
  <si>
    <t>7021020-250</t>
  </si>
  <si>
    <t>9043001-250</t>
  </si>
  <si>
    <t>9043002-250</t>
  </si>
  <si>
    <t>9043003-250</t>
  </si>
  <si>
    <t>9043004-250</t>
  </si>
  <si>
    <t>9043005-250</t>
  </si>
  <si>
    <t>9043006-250</t>
  </si>
  <si>
    <t>9043007-250</t>
  </si>
  <si>
    <t>9043008-250</t>
  </si>
  <si>
    <t>9043009-250</t>
  </si>
  <si>
    <t>9043010-250</t>
  </si>
  <si>
    <t>9043011-250</t>
  </si>
  <si>
    <t>1121001-250</t>
  </si>
  <si>
    <t>1142002-250</t>
  </si>
  <si>
    <t>1123003-250</t>
  </si>
  <si>
    <t>1121004-250</t>
  </si>
  <si>
    <t>1123005-250</t>
  </si>
  <si>
    <t>1123006-250</t>
  </si>
  <si>
    <t>1142007-250</t>
  </si>
  <si>
    <t>2123001-250</t>
  </si>
  <si>
    <t>2123002-250</t>
  </si>
  <si>
    <t>2123003-250</t>
  </si>
  <si>
    <t>2123004-250</t>
  </si>
  <si>
    <t>2123005-250</t>
  </si>
  <si>
    <t>2123006-250</t>
  </si>
  <si>
    <t>2123007-250</t>
  </si>
  <si>
    <t>2123008-250</t>
  </si>
  <si>
    <t>2123009-250</t>
  </si>
  <si>
    <t>2123010-250</t>
  </si>
  <si>
    <t>2123011-250</t>
  </si>
  <si>
    <t>2123012-250</t>
  </si>
  <si>
    <t>2123013-250</t>
  </si>
  <si>
    <t>2123014-250</t>
  </si>
  <si>
    <t>2123015-250</t>
  </si>
  <si>
    <t>3142001-250</t>
  </si>
  <si>
    <t>3123002-250</t>
  </si>
  <si>
    <t>3121003-250</t>
  </si>
  <si>
    <t>3121004-250</t>
  </si>
  <si>
    <t>3123005-250</t>
  </si>
  <si>
    <t>3121006-250</t>
  </si>
  <si>
    <t>3121007-250</t>
  </si>
  <si>
    <t>3123008-250</t>
  </si>
  <si>
    <t>3121009-250</t>
  </si>
  <si>
    <t>3142010-250</t>
  </si>
  <si>
    <t>3121011-250</t>
  </si>
  <si>
    <t>3123012-250</t>
  </si>
  <si>
    <t>3121013-250</t>
  </si>
  <si>
    <t>4142001-250</t>
  </si>
  <si>
    <t>5121002-250</t>
  </si>
  <si>
    <t>5121036-250</t>
  </si>
  <si>
    <t>5121037-250</t>
  </si>
  <si>
    <t>5121038-250</t>
  </si>
  <si>
    <t>5121003-250</t>
  </si>
  <si>
    <t>5121004-250</t>
  </si>
  <si>
    <t>5121005-250</t>
  </si>
  <si>
    <t>5121006-250</t>
  </si>
  <si>
    <t>5121007-250</t>
  </si>
  <si>
    <t>5121008-250</t>
  </si>
  <si>
    <t>5121010-250</t>
  </si>
  <si>
    <t>5121013-250</t>
  </si>
  <si>
    <t>5121014-250</t>
  </si>
  <si>
    <t>5121015-250</t>
  </si>
  <si>
    <t>5121017-250</t>
  </si>
  <si>
    <t>5121018-250</t>
  </si>
  <si>
    <t>5121019-250</t>
  </si>
  <si>
    <t>5121020-250</t>
  </si>
  <si>
    <t>5121023-250</t>
  </si>
  <si>
    <t>5121024-250</t>
  </si>
  <si>
    <t>5121025-250</t>
  </si>
  <si>
    <t>5121026-250</t>
  </si>
  <si>
    <t>5121027-250</t>
  </si>
  <si>
    <t>5144028-250</t>
  </si>
  <si>
    <t>5142036-250</t>
  </si>
  <si>
    <t>5122029-250</t>
  </si>
  <si>
    <t>5151031-250</t>
  </si>
  <si>
    <t>5122032-250</t>
  </si>
  <si>
    <t>5122034-250</t>
  </si>
  <si>
    <t>5132035-250</t>
  </si>
  <si>
    <t>6152001-250</t>
  </si>
  <si>
    <t>1242001-250</t>
  </si>
  <si>
    <t>6142007-250</t>
  </si>
  <si>
    <t>6142003-250</t>
  </si>
  <si>
    <t>6142006-250</t>
  </si>
  <si>
    <t>7142008-250</t>
  </si>
  <si>
    <t>7142009-250</t>
  </si>
  <si>
    <t>8142001-250</t>
  </si>
  <si>
    <t>8142002-250</t>
  </si>
  <si>
    <t>8142003-250</t>
  </si>
  <si>
    <t>8142004-250</t>
  </si>
  <si>
    <t>8142005-250</t>
  </si>
  <si>
    <t>8142006-250</t>
  </si>
  <si>
    <t>8132007-250</t>
  </si>
  <si>
    <t>9121001-250</t>
  </si>
  <si>
    <t>9121002-250</t>
  </si>
  <si>
    <t>9121004-250</t>
  </si>
  <si>
    <t>9121005-250</t>
  </si>
  <si>
    <t>9121006-250</t>
  </si>
  <si>
    <t>9121007-250</t>
  </si>
  <si>
    <t>9121009-250</t>
  </si>
  <si>
    <t>9121011-250</t>
  </si>
  <si>
    <t>9121012-250</t>
  </si>
  <si>
    <t>9121013-250</t>
  </si>
  <si>
    <t>9121015-250</t>
  </si>
  <si>
    <t>9121016-250</t>
  </si>
  <si>
    <t>9123017-250</t>
  </si>
  <si>
    <t>1242002-250</t>
  </si>
  <si>
    <t>1242003-250</t>
  </si>
  <si>
    <t>1242004-250</t>
  </si>
  <si>
    <t>1242005-250</t>
  </si>
  <si>
    <t>1242006-250</t>
  </si>
  <si>
    <t>1242007-250</t>
  </si>
  <si>
    <t>2242001-250</t>
  </si>
  <si>
    <t>2242002-250</t>
  </si>
  <si>
    <t>2242003-250</t>
  </si>
  <si>
    <t>2242004-250</t>
  </si>
  <si>
    <t>2242005-250</t>
  </si>
  <si>
    <t>2242006-250</t>
  </si>
  <si>
    <t>2242007-250</t>
  </si>
  <si>
    <t>2242008-250</t>
  </si>
  <si>
    <t>2242009-250</t>
  </si>
  <si>
    <t>2242011-250</t>
  </si>
  <si>
    <t>2242013-250</t>
  </si>
  <si>
    <t>3221001-250</t>
  </si>
  <si>
    <t>3221002-250</t>
  </si>
  <si>
    <t>3221003-250</t>
  </si>
  <si>
    <t>3221004-250</t>
  </si>
  <si>
    <t>3221005-250</t>
  </si>
  <si>
    <t>3221006-250</t>
  </si>
  <si>
    <t>3221007-250</t>
  </si>
  <si>
    <t>3221008-250</t>
  </si>
  <si>
    <t>3221009-250</t>
  </si>
  <si>
    <t>3221010-250</t>
  </si>
  <si>
    <t>3221011-250</t>
  </si>
  <si>
    <t>3221012-250</t>
  </si>
  <si>
    <t>3221013-250</t>
  </si>
  <si>
    <t>3221014-250</t>
  </si>
  <si>
    <t>3221015-250</t>
  </si>
  <si>
    <t>3221016-250</t>
  </si>
  <si>
    <t>3221017-250</t>
  </si>
  <si>
    <t>3221018-250</t>
  </si>
  <si>
    <t>3221019-250</t>
  </si>
  <si>
    <t>3221020-250</t>
  </si>
  <si>
    <t>3221021-250</t>
  </si>
  <si>
    <t>3221022-250</t>
  </si>
  <si>
    <t>3221023-250</t>
  </si>
  <si>
    <t>3221024-250</t>
  </si>
  <si>
    <t>5322001-250</t>
  </si>
  <si>
    <t>5242001-250</t>
  </si>
  <si>
    <t>5242026-250</t>
  </si>
  <si>
    <t>5242002-250</t>
  </si>
  <si>
    <t>5242003-250</t>
  </si>
  <si>
    <t>5242004-250</t>
  </si>
  <si>
    <t>5242007-250</t>
  </si>
  <si>
    <t>5242008-250</t>
  </si>
  <si>
    <t>5242009-250</t>
  </si>
  <si>
    <t>5242010-250</t>
  </si>
  <si>
    <t>5242011-250</t>
  </si>
  <si>
    <t>5242012-250</t>
  </si>
  <si>
    <t>5242013-250</t>
  </si>
  <si>
    <t>5242014-250</t>
  </si>
  <si>
    <t>5242015-250</t>
  </si>
  <si>
    <t>5242016-250</t>
  </si>
  <si>
    <t>5243017-250</t>
  </si>
  <si>
    <t>5242018-250</t>
  </si>
  <si>
    <t>5242019-250</t>
  </si>
  <si>
    <t>5242020-250</t>
  </si>
  <si>
    <t>5242021-250</t>
  </si>
  <si>
    <t>5242022-250</t>
  </si>
  <si>
    <t>5242023-250</t>
  </si>
  <si>
    <t>5242024-250</t>
  </si>
  <si>
    <t>5242032-250</t>
  </si>
  <si>
    <t>5242033-250</t>
  </si>
  <si>
    <t>Акция 30 ноября - 02 декабря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</si>
</sst>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00&quot;р.&quot;_-;\-* #,##0.00&quot;р.&quot;_-;_-* &quot;-&quot;??&quot;р.&quot;_-;_-@_-"/>
    <numFmt numFmtId="166" formatCode="_-* #,##0.00_-;\-* #,##0.00_-;_-* &quot;-&quot;??_-;_-@_-"/>
    <numFmt numFmtId="167" formatCode="#,##0&quot;р.&quot;"/>
    <numFmt numFmtId="168" formatCode="#,##0.00&quot; кг&quot;\ "/>
    <numFmt numFmtId="169" formatCode="#,##0\ [$₽-419]"/>
    <numFmt numFmtId="170" formatCode="#,##0.00&quot;р.&quot;"/>
    <numFmt numFmtId="171" formatCode="#,##0\ &quot;₽&quot;"/>
    <numFmt numFmtId="172" formatCode="#,##0.0&quot;р.&quot;"/>
    <numFmt numFmtId="173" formatCode="_-* #,##0.00000000\ _₽_-;\-* #,##0.00000000\ _₽_-;_-* &quot;-&quot;??\ _₽_-;_-@_-"/>
  </numFmts>
  <fonts count="38" x14ac:knownFonts="1">
    <font>
      <sz val="11"/>
      <color theme="1"/>
      <name val="Calibri"/>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0"/>
      <name val="Arial Cyr"/>
    </font>
    <font>
      <b/>
      <sz val="8"/>
      <color theme="1"/>
      <name val="Arial"/>
      <family val="2"/>
      <charset val="204"/>
    </font>
    <font>
      <b/>
      <sz val="18"/>
      <color theme="1"/>
      <name val="Calibri"/>
      <family val="2"/>
      <charset val="204"/>
      <scheme val="minor"/>
    </font>
    <font>
      <b/>
      <sz val="22"/>
      <color theme="1"/>
      <name val="Calibri"/>
      <family val="2"/>
      <charset val="204"/>
      <scheme val="minor"/>
    </font>
    <font>
      <sz val="16"/>
      <color theme="1"/>
      <name val="Calibri"/>
      <family val="2"/>
      <charset val="204"/>
      <scheme val="minor"/>
    </font>
    <font>
      <sz val="20"/>
      <color theme="0"/>
      <name val="Arial"/>
      <family val="2"/>
      <charset val="204"/>
    </font>
    <font>
      <sz val="10"/>
      <color theme="0"/>
      <name val="Arial"/>
      <family val="2"/>
      <charset val="204"/>
    </font>
    <font>
      <b/>
      <sz val="14"/>
      <color theme="1"/>
      <name val="Arial"/>
      <family val="2"/>
      <charset val="204"/>
    </font>
    <font>
      <b/>
      <sz val="11"/>
      <color theme="1"/>
      <name val="Arial"/>
      <family val="2"/>
      <charset val="204"/>
    </font>
    <font>
      <b/>
      <sz val="14"/>
      <color theme="1" tint="0.249977111117893"/>
      <name val="Arial"/>
      <family val="2"/>
      <charset val="204"/>
    </font>
    <font>
      <b/>
      <sz val="10"/>
      <color theme="1"/>
      <name val="Arial"/>
      <family val="2"/>
      <charset val="204"/>
    </font>
    <font>
      <b/>
      <sz val="12"/>
      <color theme="1"/>
      <name val="Arial"/>
      <family val="2"/>
      <charset val="204"/>
    </font>
    <font>
      <b/>
      <sz val="18"/>
      <color theme="1"/>
      <name val="Arial"/>
      <family val="2"/>
      <charset val="204"/>
    </font>
    <font>
      <b/>
      <sz val="16"/>
      <color theme="1"/>
      <name val="Arial"/>
      <family val="2"/>
      <charset val="204"/>
    </font>
    <font>
      <b/>
      <sz val="10"/>
      <color theme="0"/>
      <name val="Arial"/>
      <family val="2"/>
      <charset val="204"/>
    </font>
    <font>
      <sz val="11"/>
      <color rgb="FF82C450"/>
      <name val="Calibri"/>
      <family val="2"/>
      <charset val="204"/>
      <scheme val="minor"/>
    </font>
    <font>
      <u/>
      <sz val="11"/>
      <color theme="1"/>
      <name val="Calibri"/>
      <family val="2"/>
      <charset val="204"/>
      <scheme val="minor"/>
    </font>
    <font>
      <b/>
      <sz val="10"/>
      <name val="Arial"/>
      <family val="2"/>
      <charset val="204"/>
    </font>
    <font>
      <b/>
      <sz val="11"/>
      <name val="Cambria"/>
      <family val="1"/>
      <charset val="204"/>
      <scheme val="major"/>
    </font>
    <font>
      <b/>
      <sz val="14"/>
      <color theme="1"/>
      <name val="Calibri"/>
      <family val="2"/>
      <charset val="204"/>
      <scheme val="minor"/>
    </font>
    <font>
      <sz val="14"/>
      <color theme="1"/>
      <name val="Calibri"/>
      <family val="2"/>
      <charset val="204"/>
      <scheme val="minor"/>
    </font>
    <font>
      <b/>
      <sz val="12"/>
      <name val="Arial"/>
      <family val="2"/>
      <charset val="204"/>
    </font>
    <font>
      <b/>
      <sz val="18"/>
      <color indexed="63"/>
      <name val="Arial"/>
      <family val="2"/>
      <charset val="204"/>
    </font>
    <font>
      <b/>
      <sz val="10"/>
      <color indexed="63"/>
      <name val="Arial"/>
      <family val="2"/>
      <charset val="204"/>
    </font>
    <font>
      <sz val="10"/>
      <name val="Arial"/>
      <family val="2"/>
      <charset val="204"/>
    </font>
    <font>
      <b/>
      <sz val="12"/>
      <color indexed="63"/>
      <name val="Arial"/>
      <family val="2"/>
      <charset val="204"/>
    </font>
    <font>
      <sz val="10"/>
      <color theme="1"/>
      <name val="Arial"/>
      <family val="2"/>
      <charset val="204"/>
    </font>
    <font>
      <b/>
      <sz val="14"/>
      <name val="Arial"/>
      <family val="2"/>
      <charset val="204"/>
    </font>
    <font>
      <b/>
      <sz val="14"/>
      <name val="Calibri"/>
      <family val="2"/>
      <charset val="204"/>
      <scheme val="minor"/>
    </font>
    <font>
      <sz val="11"/>
      <color theme="1"/>
      <name val="Calibri"/>
      <family val="2"/>
      <charset val="204"/>
      <scheme val="minor"/>
    </font>
    <font>
      <sz val="12"/>
      <color theme="1"/>
      <name val="Arial"/>
      <family val="2"/>
      <charset val="204"/>
    </font>
    <font>
      <sz val="11"/>
      <name val="Calibri"/>
      <family val="2"/>
      <charset val="204"/>
      <scheme val="minor"/>
    </font>
  </fonts>
  <fills count="21">
    <fill>
      <patternFill patternType="none"/>
    </fill>
    <fill>
      <patternFill patternType="gray125"/>
    </fill>
    <fill>
      <patternFill patternType="solid">
        <fgColor rgb="FF82C450"/>
        <bgColor rgb="FF82C450"/>
      </patternFill>
    </fill>
    <fill>
      <patternFill patternType="solid">
        <fgColor rgb="FFFFC000"/>
        <bgColor rgb="FFFFC000"/>
      </patternFill>
    </fill>
    <fill>
      <patternFill patternType="solid">
        <fgColor theme="0"/>
        <bgColor theme="0"/>
      </patternFill>
    </fill>
    <fill>
      <patternFill patternType="solid">
        <fgColor indexed="5"/>
        <bgColor indexed="5"/>
      </patternFill>
    </fill>
    <fill>
      <patternFill patternType="solid">
        <fgColor theme="7" tint="0.59999389629810485"/>
        <bgColor theme="7" tint="0.59999389629810485"/>
      </patternFill>
    </fill>
    <fill>
      <patternFill patternType="solid">
        <fgColor theme="7" tint="0.59999389629810485"/>
        <bgColor theme="0"/>
      </patternFill>
    </fill>
    <fill>
      <patternFill patternType="solid">
        <fgColor rgb="FFFFFF00"/>
        <bgColor theme="0"/>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5"/>
      </patternFill>
    </fill>
    <fill>
      <patternFill patternType="solid">
        <fgColor theme="7" tint="0.59999389629810485"/>
        <bgColor rgb="FFC6D9F0"/>
      </patternFill>
    </fill>
    <fill>
      <patternFill patternType="solid">
        <fgColor theme="3" tint="0.79998168889431442"/>
        <bgColor theme="4" tint="0.79998168889431442"/>
      </patternFill>
    </fill>
    <fill>
      <patternFill patternType="solid">
        <fgColor theme="3" tint="0.79998168889431442"/>
        <bgColor rgb="FFDCE6F1"/>
      </patternFill>
    </fill>
    <fill>
      <patternFill patternType="solid">
        <fgColor theme="3" tint="0.79998168889431442"/>
        <bgColor indexed="5"/>
      </patternFill>
    </fill>
    <fill>
      <patternFill patternType="solid">
        <fgColor theme="3" tint="0.79998168889431442"/>
        <bgColor theme="0"/>
      </patternFill>
    </fill>
    <fill>
      <patternFill patternType="solid">
        <fgColor rgb="FFFFFF00"/>
        <bgColor theme="4" tint="0.79998168889431442"/>
      </patternFill>
    </fill>
    <fill>
      <patternFill patternType="solid">
        <fgColor rgb="FFFFFF00"/>
        <bgColor rgb="FFDCE6F1"/>
      </patternFill>
    </fill>
    <fill>
      <patternFill patternType="solid">
        <fgColor rgb="FFFFFF00"/>
        <bgColor theme="7" tint="0.59999389629810485"/>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81">
    <xf numFmtId="0" fontId="0" fillId="0" borderId="0"/>
    <xf numFmtId="0" fontId="5" fillId="0" borderId="0" applyNumberForma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165" fontId="35" fillId="0" borderId="0" applyFont="0" applyFill="0" applyBorder="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9" fontId="35" fillId="0" borderId="0" applyFont="0" applyFill="0" applyBorder="0" applyProtection="0"/>
    <xf numFmtId="164" fontId="35" fillId="0" borderId="0" applyFont="0" applyFill="0" applyBorder="0" applyProtection="0"/>
    <xf numFmtId="166" fontId="35" fillId="0" borderId="0" applyFont="0" applyFill="0" applyBorder="0" applyProtection="0"/>
    <xf numFmtId="166" fontId="35" fillId="0" borderId="0" applyFont="0" applyFill="0" applyBorder="0" applyProtection="0"/>
    <xf numFmtId="164" fontId="35" fillId="0" borderId="0" applyFont="0" applyFill="0" applyBorder="0" applyProtection="0"/>
    <xf numFmtId="164" fontId="35" fillId="0" borderId="0" applyFont="0" applyFill="0" applyBorder="0" applyProtection="0"/>
    <xf numFmtId="164" fontId="35" fillId="0" borderId="0" applyFont="0" applyFill="0" applyBorder="0" applyProtection="0"/>
    <xf numFmtId="164" fontId="35" fillId="0" borderId="0" applyFont="0" applyFill="0" applyBorder="0" applyProtection="0"/>
    <xf numFmtId="164" fontId="35" fillId="0" borderId="0" applyFont="0" applyFill="0" applyBorder="0" applyProtection="0"/>
    <xf numFmtId="164" fontId="35" fillId="0" borderId="0" applyFont="0" applyFill="0" applyBorder="0" applyProtection="0"/>
    <xf numFmtId="166" fontId="35" fillId="0" borderId="0" applyFont="0" applyFill="0" applyBorder="0" applyProtection="0"/>
    <xf numFmtId="166" fontId="35" fillId="0" borderId="0" applyFont="0" applyFill="0" applyBorder="0" applyProtection="0"/>
    <xf numFmtId="0" fontId="4" fillId="0" borderId="0"/>
    <xf numFmtId="0" fontId="5" fillId="0" borderId="0" applyNumberFormat="0" applyFill="0" applyBorder="0" applyProtection="0"/>
  </cellStyleXfs>
  <cellXfs count="235">
    <xf numFmtId="0" fontId="0" fillId="0" borderId="0" xfId="0"/>
    <xf numFmtId="0" fontId="0" fillId="0" borderId="0" xfId="0"/>
    <xf numFmtId="49" fontId="0" fillId="0" borderId="0" xfId="0" applyNumberFormat="1"/>
    <xf numFmtId="167" fontId="0" fillId="0" borderId="0" xfId="0" applyNumberFormat="1" applyAlignment="1">
      <alignment horizontal="left" wrapText="1"/>
    </xf>
    <xf numFmtId="168" fontId="7" fillId="0" borderId="0" xfId="0" applyNumberFormat="1" applyFont="1" applyAlignment="1">
      <alignment horizontal="center" wrapText="1"/>
    </xf>
    <xf numFmtId="0" fontId="8" fillId="0" borderId="0" xfId="0" applyFont="1"/>
    <xf numFmtId="0" fontId="8" fillId="0" borderId="0" xfId="0" applyFont="1" applyAlignment="1">
      <alignment wrapText="1"/>
    </xf>
    <xf numFmtId="0" fontId="5" fillId="0" borderId="0" xfId="1" applyFont="1"/>
    <xf numFmtId="49" fontId="0" fillId="2" borderId="2" xfId="0" applyNumberFormat="1" applyFill="1" applyBorder="1"/>
    <xf numFmtId="0" fontId="11" fillId="2" borderId="3" xfId="0" applyFont="1" applyFill="1" applyBorder="1" applyAlignment="1">
      <alignment vertical="center"/>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8" fillId="3" borderId="6" xfId="0" applyFont="1" applyFill="1" applyBorder="1" applyAlignment="1">
      <alignment wrapText="1"/>
    </xf>
    <xf numFmtId="164" fontId="8" fillId="0" borderId="0" xfId="0" applyNumberFormat="1" applyFont="1" applyAlignment="1">
      <alignment wrapText="1"/>
    </xf>
    <xf numFmtId="164" fontId="8" fillId="0" borderId="0" xfId="0" applyNumberFormat="1" applyFont="1"/>
    <xf numFmtId="164" fontId="0" fillId="0" borderId="0" xfId="0" applyNumberFormat="1"/>
    <xf numFmtId="0" fontId="13" fillId="4" borderId="7" xfId="0" applyFont="1" applyFill="1" applyBorder="1" applyAlignment="1">
      <alignment horizontal="center" vertical="center" wrapText="1"/>
    </xf>
    <xf numFmtId="0" fontId="13" fillId="4" borderId="6" xfId="0" applyFont="1" applyFill="1" applyBorder="1" applyAlignment="1">
      <alignment vertical="center" wrapText="1"/>
    </xf>
    <xf numFmtId="0" fontId="14" fillId="3" borderId="6" xfId="0" applyFont="1" applyFill="1" applyBorder="1" applyAlignment="1">
      <alignment vertical="center" wrapText="1"/>
    </xf>
    <xf numFmtId="0" fontId="14" fillId="4" borderId="7" xfId="0" applyFont="1" applyFill="1" applyBorder="1" applyAlignment="1">
      <alignment horizontal="center" vertical="center" wrapText="1"/>
    </xf>
    <xf numFmtId="168" fontId="15" fillId="5" borderId="5" xfId="0" applyNumberFormat="1" applyFont="1" applyFill="1" applyBorder="1" applyAlignment="1">
      <alignment horizontal="center" vertical="center" wrapText="1"/>
    </xf>
    <xf numFmtId="9" fontId="8" fillId="3" borderId="5" xfId="124" applyNumberFormat="1" applyFont="1" applyFill="1" applyBorder="1"/>
    <xf numFmtId="9" fontId="8" fillId="0" borderId="0" xfId="124" applyNumberFormat="1" applyFont="1"/>
    <xf numFmtId="164" fontId="8" fillId="0" borderId="0" xfId="168" applyNumberFormat="1" applyFont="1"/>
    <xf numFmtId="0" fontId="8" fillId="0" borderId="0" xfId="124" applyNumberFormat="1" applyFont="1"/>
    <xf numFmtId="0" fontId="13" fillId="4" borderId="8" xfId="0" applyFont="1" applyFill="1" applyBorder="1" applyAlignment="1">
      <alignment horizontal="center" vertical="center" wrapText="1"/>
    </xf>
    <xf numFmtId="0" fontId="13" fillId="4" borderId="9" xfId="0" applyFont="1" applyFill="1" applyBorder="1" applyAlignment="1">
      <alignment vertical="center" wrapText="1"/>
    </xf>
    <xf numFmtId="0" fontId="14" fillId="3"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169" fontId="17" fillId="5" borderId="5" xfId="2" applyNumberFormat="1" applyFont="1" applyFill="1" applyBorder="1" applyAlignment="1">
      <alignment horizontal="center" vertical="center" wrapText="1"/>
    </xf>
    <xf numFmtId="169" fontId="18" fillId="3" borderId="5" xfId="0" applyNumberFormat="1" applyFont="1" applyFill="1" applyBorder="1" applyAlignment="1">
      <alignment horizontal="center" vertical="center" wrapText="1"/>
    </xf>
    <xf numFmtId="167" fontId="18" fillId="0" borderId="0" xfId="0" applyNumberFormat="1" applyFont="1" applyAlignment="1">
      <alignment horizontal="center" vertical="center" wrapText="1"/>
    </xf>
    <xf numFmtId="164" fontId="18" fillId="0" borderId="0" xfId="168" applyNumberFormat="1" applyFont="1" applyAlignment="1">
      <alignment horizontal="center" vertical="center" wrapText="1"/>
    </xf>
    <xf numFmtId="164" fontId="10" fillId="0" borderId="0" xfId="0" applyNumberFormat="1" applyFont="1"/>
    <xf numFmtId="164" fontId="0" fillId="0" borderId="0" xfId="0" applyNumberFormat="1"/>
    <xf numFmtId="49" fontId="14" fillId="2" borderId="2" xfId="0" applyNumberFormat="1" applyFont="1" applyFill="1" applyBorder="1"/>
    <xf numFmtId="0" fontId="19" fillId="2" borderId="2" xfId="0" applyFont="1" applyFill="1" applyBorder="1" applyAlignment="1">
      <alignment horizontal="center" wrapText="1"/>
    </xf>
    <xf numFmtId="0" fontId="20" fillId="2" borderId="2" xfId="0" applyFont="1" applyFill="1" applyBorder="1" applyAlignment="1">
      <alignment wrapText="1"/>
    </xf>
    <xf numFmtId="0" fontId="12" fillId="2" borderId="8" xfId="0" applyFont="1" applyFill="1" applyBorder="1" applyAlignment="1">
      <alignment vertical="center" wrapText="1"/>
    </xf>
    <xf numFmtId="2" fontId="21" fillId="2" borderId="2" xfId="0" applyNumberFormat="1" applyFont="1" applyFill="1" applyBorder="1" applyAlignment="1">
      <alignment wrapText="1"/>
    </xf>
    <xf numFmtId="170" fontId="0" fillId="2" borderId="2" xfId="2" applyNumberFormat="1" applyFont="1" applyFill="1" applyBorder="1" applyAlignment="1">
      <alignment wrapText="1"/>
    </xf>
    <xf numFmtId="0" fontId="22" fillId="0" borderId="0" xfId="0" applyFont="1"/>
    <xf numFmtId="49" fontId="5" fillId="0" borderId="2" xfId="1" applyNumberFormat="1" applyFont="1" applyBorder="1" applyAlignment="1">
      <alignment wrapText="1"/>
    </xf>
    <xf numFmtId="0" fontId="17" fillId="0" borderId="2" xfId="0" applyFont="1" applyBorder="1" applyAlignment="1">
      <alignment horizontal="left" vertical="center" wrapText="1"/>
    </xf>
    <xf numFmtId="0" fontId="23" fillId="0" borderId="2" xfId="0" applyFont="1" applyBorder="1" applyAlignment="1">
      <alignment wrapText="1"/>
    </xf>
    <xf numFmtId="0" fontId="0" fillId="0" borderId="2" xfId="0" applyBorder="1" applyAlignment="1">
      <alignment wrapText="1"/>
    </xf>
    <xf numFmtId="2" fontId="24" fillId="0" borderId="2" xfId="0" applyNumberFormat="1" applyFont="1" applyBorder="1" applyAlignment="1">
      <alignment wrapText="1"/>
    </xf>
    <xf numFmtId="171" fontId="0" fillId="0" borderId="2" xfId="2" applyNumberFormat="1" applyFont="1" applyBorder="1" applyAlignment="1">
      <alignment wrapText="1"/>
    </xf>
    <xf numFmtId="0" fontId="25" fillId="0" borderId="0" xfId="0" applyFont="1"/>
    <xf numFmtId="0" fontId="17" fillId="0" borderId="2" xfId="1" applyFont="1" applyBorder="1" applyAlignment="1">
      <alignment horizontal="left" vertical="center" wrapText="1"/>
    </xf>
    <xf numFmtId="49" fontId="22" fillId="0" borderId="0" xfId="0" applyNumberFormat="1" applyFont="1"/>
    <xf numFmtId="0" fontId="0" fillId="0" borderId="2" xfId="0" applyBorder="1"/>
    <xf numFmtId="49" fontId="5" fillId="0" borderId="2" xfId="1" applyNumberFormat="1" applyFont="1" applyBorder="1"/>
    <xf numFmtId="0" fontId="26" fillId="0" borderId="0" xfId="0" applyFont="1"/>
    <xf numFmtId="0" fontId="23" fillId="4" borderId="2" xfId="0" applyFont="1" applyFill="1" applyBorder="1" applyAlignment="1">
      <alignment wrapText="1"/>
    </xf>
    <xf numFmtId="0" fontId="23" fillId="6" borderId="2" xfId="0" applyFont="1" applyFill="1" applyBorder="1" applyAlignment="1">
      <alignment wrapText="1"/>
    </xf>
    <xf numFmtId="0" fontId="0" fillId="6" borderId="2" xfId="0" applyFill="1" applyBorder="1" applyAlignment="1">
      <alignment wrapText="1"/>
    </xf>
    <xf numFmtId="171" fontId="0" fillId="6" borderId="2" xfId="2" applyNumberFormat="1" applyFont="1" applyFill="1" applyBorder="1" applyAlignment="1">
      <alignment wrapText="1"/>
    </xf>
    <xf numFmtId="0" fontId="25" fillId="0" borderId="0" xfId="0" applyFont="1" applyAlignment="1">
      <alignment wrapText="1"/>
    </xf>
    <xf numFmtId="2" fontId="23" fillId="0" borderId="2" xfId="0" applyNumberFormat="1" applyFont="1" applyBorder="1" applyAlignment="1">
      <alignment wrapText="1"/>
    </xf>
    <xf numFmtId="0" fontId="17" fillId="0" borderId="2" xfId="0" applyFont="1" applyBorder="1" applyAlignment="1">
      <alignment horizontal="left" vertical="justify" wrapText="1"/>
    </xf>
    <xf numFmtId="0" fontId="17" fillId="0" borderId="2" xfId="0" applyFont="1" applyBorder="1" applyAlignment="1">
      <alignment horizontal="left" wrapText="1"/>
    </xf>
    <xf numFmtId="49" fontId="5" fillId="0" borderId="2" xfId="1" applyNumberFormat="1" applyFont="1" applyBorder="1" applyAlignment="1">
      <alignment horizontal="left" vertical="justify" wrapText="1"/>
    </xf>
    <xf numFmtId="49" fontId="27" fillId="2" borderId="2" xfId="0" applyNumberFormat="1" applyFont="1" applyFill="1" applyBorder="1"/>
    <xf numFmtId="0" fontId="19" fillId="2" borderId="2" xfId="0" applyFont="1" applyFill="1" applyBorder="1" applyAlignment="1">
      <alignment horizontal="center" vertical="center" wrapText="1"/>
    </xf>
    <xf numFmtId="167" fontId="0" fillId="2" borderId="2" xfId="0" applyNumberFormat="1" applyFill="1" applyBorder="1" applyAlignment="1">
      <alignment wrapText="1"/>
    </xf>
    <xf numFmtId="0" fontId="0" fillId="2" borderId="2" xfId="0" applyFill="1" applyBorder="1" applyAlignment="1">
      <alignment wrapText="1"/>
    </xf>
    <xf numFmtId="171" fontId="0" fillId="2" borderId="2" xfId="2" applyNumberFormat="1" applyFont="1" applyFill="1" applyBorder="1" applyAlignment="1">
      <alignment wrapText="1"/>
    </xf>
    <xf numFmtId="0" fontId="26" fillId="0" borderId="0" xfId="0" applyFont="1" applyAlignment="1">
      <alignment wrapText="1"/>
    </xf>
    <xf numFmtId="2" fontId="23" fillId="6" borderId="2" xfId="0" applyNumberFormat="1" applyFont="1" applyFill="1" applyBorder="1" applyAlignment="1">
      <alignment wrapText="1"/>
    </xf>
    <xf numFmtId="0" fontId="28" fillId="2" borderId="2" xfId="0" applyFont="1" applyFill="1" applyBorder="1" applyAlignment="1">
      <alignment vertical="center" wrapText="1"/>
    </xf>
    <xf numFmtId="2" fontId="0" fillId="0" borderId="2" xfId="0" applyNumberFormat="1" applyBorder="1" applyAlignment="1">
      <alignment wrapText="1"/>
    </xf>
    <xf numFmtId="167" fontId="26" fillId="0" borderId="0" xfId="0" applyNumberFormat="1" applyFont="1" applyAlignment="1">
      <alignment wrapText="1"/>
    </xf>
    <xf numFmtId="0" fontId="29" fillId="2" borderId="2" xfId="0" applyFont="1" applyFill="1" applyBorder="1" applyAlignment="1">
      <alignment wrapText="1"/>
    </xf>
    <xf numFmtId="2" fontId="30" fillId="0" borderId="2" xfId="0" applyNumberFormat="1" applyFont="1" applyBorder="1" applyAlignment="1">
      <alignment wrapText="1"/>
    </xf>
    <xf numFmtId="0" fontId="31" fillId="2"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0" borderId="2" xfId="1" applyFont="1" applyBorder="1" applyAlignment="1">
      <alignment horizontal="left" wrapText="1"/>
    </xf>
    <xf numFmtId="0" fontId="32" fillId="2" borderId="2" xfId="0" applyFont="1" applyFill="1" applyBorder="1" applyAlignment="1">
      <alignment vertical="center" wrapText="1"/>
    </xf>
    <xf numFmtId="0" fontId="23" fillId="0" borderId="2" xfId="0" applyFont="1" applyBorder="1" applyAlignment="1">
      <alignment vertical="center" wrapText="1"/>
    </xf>
    <xf numFmtId="49" fontId="5" fillId="0" borderId="2" xfId="1" applyNumberFormat="1" applyFont="1" applyBorder="1" applyAlignment="1">
      <alignment horizontal="left" vertical="justify"/>
    </xf>
    <xf numFmtId="0" fontId="26" fillId="0" borderId="0" xfId="0" applyFont="1" applyAlignment="1">
      <alignment horizontal="left" vertical="justify" wrapText="1"/>
    </xf>
    <xf numFmtId="0" fontId="33" fillId="0" borderId="0" xfId="0" applyFont="1" applyAlignment="1">
      <alignment wrapText="1"/>
    </xf>
    <xf numFmtId="0" fontId="32" fillId="2" borderId="2" xfId="0" applyFont="1" applyFill="1" applyBorder="1" applyAlignment="1">
      <alignment wrapText="1"/>
    </xf>
    <xf numFmtId="0" fontId="23" fillId="2" borderId="2" xfId="0" applyFont="1" applyFill="1" applyBorder="1" applyAlignment="1">
      <alignment wrapText="1"/>
    </xf>
    <xf numFmtId="0" fontId="17" fillId="0" borderId="0" xfId="0" applyFont="1" applyAlignment="1">
      <alignment horizontal="left" wrapText="1"/>
    </xf>
    <xf numFmtId="0" fontId="23" fillId="0" borderId="5" xfId="0" applyFont="1" applyBorder="1" applyAlignment="1">
      <alignment wrapText="1"/>
    </xf>
    <xf numFmtId="0" fontId="17" fillId="0" borderId="2" xfId="0" applyFont="1" applyBorder="1"/>
    <xf numFmtId="0" fontId="23" fillId="2" borderId="2" xfId="0" applyFont="1" applyFill="1" applyBorder="1" applyAlignment="1">
      <alignment horizontal="left" vertical="justify" wrapText="1"/>
    </xf>
    <xf numFmtId="0" fontId="25" fillId="0" borderId="0" xfId="0" applyFont="1" applyAlignment="1">
      <alignment horizontal="left" vertical="justify" wrapText="1"/>
    </xf>
    <xf numFmtId="172" fontId="25" fillId="0" borderId="0" xfId="0" applyNumberFormat="1" applyFont="1" applyAlignment="1">
      <alignment horizontal="center"/>
    </xf>
    <xf numFmtId="171" fontId="0" fillId="0" borderId="0" xfId="0" applyNumberFormat="1"/>
    <xf numFmtId="172" fontId="25" fillId="0" borderId="0" xfId="0" applyNumberFormat="1" applyFont="1" applyAlignment="1">
      <alignment horizontal="center" vertical="center"/>
    </xf>
    <xf numFmtId="172" fontId="34" fillId="0" borderId="0" xfId="0" applyNumberFormat="1" applyFont="1" applyAlignment="1">
      <alignment horizontal="center" vertical="center"/>
    </xf>
    <xf numFmtId="172" fontId="34" fillId="0" borderId="0" xfId="0" applyNumberFormat="1" applyFont="1" applyAlignment="1">
      <alignment horizontal="center"/>
    </xf>
    <xf numFmtId="0" fontId="17" fillId="0" borderId="2" xfId="0" applyFont="1" applyBorder="1" applyAlignment="1">
      <alignment wrapText="1"/>
    </xf>
    <xf numFmtId="167" fontId="0" fillId="0" borderId="2" xfId="0" applyNumberFormat="1" applyBorder="1" applyAlignment="1">
      <alignment horizontal="left" wrapText="1"/>
    </xf>
    <xf numFmtId="49" fontId="0" fillId="0" borderId="2" xfId="0" applyNumberFormat="1" applyBorder="1"/>
    <xf numFmtId="171" fontId="7" fillId="0" borderId="0" xfId="0" applyNumberFormat="1" applyFont="1" applyAlignment="1">
      <alignment horizontal="center" wrapText="1"/>
    </xf>
    <xf numFmtId="0" fontId="0" fillId="0" borderId="0" xfId="0" applyAlignment="1">
      <alignment wrapText="1"/>
    </xf>
    <xf numFmtId="0" fontId="18" fillId="0" borderId="0" xfId="0" applyNumberFormat="1" applyFont="1" applyAlignment="1">
      <alignment horizontal="center" vertical="center" wrapText="1"/>
    </xf>
    <xf numFmtId="49" fontId="5" fillId="8" borderId="2" xfId="1" applyNumberFormat="1" applyFont="1" applyFill="1" applyBorder="1"/>
    <xf numFmtId="0" fontId="17" fillId="8" borderId="2" xfId="0" applyFont="1" applyFill="1" applyBorder="1" applyAlignment="1">
      <alignment horizontal="left" vertical="center" wrapText="1"/>
    </xf>
    <xf numFmtId="0" fontId="23" fillId="8" borderId="2" xfId="0" applyFont="1" applyFill="1" applyBorder="1" applyAlignment="1">
      <alignment wrapText="1"/>
    </xf>
    <xf numFmtId="0" fontId="0" fillId="9" borderId="2" xfId="0" applyFill="1" applyBorder="1" applyAlignment="1">
      <alignment wrapText="1"/>
    </xf>
    <xf numFmtId="2" fontId="23" fillId="8" borderId="2" xfId="0" applyNumberFormat="1" applyFont="1" applyFill="1" applyBorder="1" applyAlignment="1">
      <alignment wrapText="1"/>
    </xf>
    <xf numFmtId="171" fontId="0" fillId="9" borderId="2" xfId="2" applyNumberFormat="1" applyFont="1" applyFill="1" applyBorder="1" applyAlignment="1">
      <alignment wrapText="1"/>
    </xf>
    <xf numFmtId="49" fontId="5" fillId="0" borderId="2" xfId="1" applyNumberFormat="1" applyFont="1" applyFill="1" applyBorder="1"/>
    <xf numFmtId="0" fontId="17" fillId="0" borderId="2" xfId="0" applyFont="1" applyFill="1" applyBorder="1" applyAlignment="1">
      <alignment horizontal="left" vertical="center" wrapText="1"/>
    </xf>
    <xf numFmtId="0" fontId="23" fillId="0" borderId="2" xfId="0" applyFont="1" applyFill="1" applyBorder="1" applyAlignment="1">
      <alignment wrapText="1"/>
    </xf>
    <xf numFmtId="0" fontId="0" fillId="0" borderId="2" xfId="0" applyFill="1" applyBorder="1" applyAlignment="1">
      <alignment wrapText="1"/>
    </xf>
    <xf numFmtId="2" fontId="23" fillId="0" borderId="2" xfId="0" applyNumberFormat="1" applyFont="1" applyFill="1" applyBorder="1" applyAlignment="1">
      <alignment wrapText="1"/>
    </xf>
    <xf numFmtId="171" fontId="0" fillId="0" borderId="2" xfId="2" applyNumberFormat="1" applyFont="1" applyFill="1" applyBorder="1" applyAlignment="1">
      <alignment wrapText="1"/>
    </xf>
    <xf numFmtId="173" fontId="0" fillId="0" borderId="0" xfId="0" applyNumberFormat="1"/>
    <xf numFmtId="0" fontId="17" fillId="11" borderId="2" xfId="0" applyFont="1" applyFill="1" applyBorder="1" applyAlignment="1">
      <alignment vertical="center" wrapText="1"/>
    </xf>
    <xf numFmtId="0" fontId="16" fillId="11" borderId="2" xfId="0" applyFont="1" applyFill="1" applyBorder="1" applyAlignment="1">
      <alignment vertical="center" wrapText="1"/>
    </xf>
    <xf numFmtId="2" fontId="23" fillId="11" borderId="2" xfId="0" applyNumberFormat="1" applyFont="1" applyFill="1" applyBorder="1" applyAlignment="1">
      <alignment wrapText="1"/>
    </xf>
    <xf numFmtId="171" fontId="0" fillId="11" borderId="2" xfId="2" applyNumberFormat="1" applyFont="1" applyFill="1" applyBorder="1" applyAlignment="1">
      <alignment wrapText="1"/>
    </xf>
    <xf numFmtId="0" fontId="17" fillId="11" borderId="2" xfId="0" applyFont="1" applyFill="1" applyBorder="1" applyAlignment="1">
      <alignment horizontal="left" vertical="center" wrapText="1"/>
    </xf>
    <xf numFmtId="0" fontId="23" fillId="7" borderId="2" xfId="0" applyFont="1" applyFill="1" applyBorder="1" applyAlignment="1">
      <alignment wrapText="1"/>
    </xf>
    <xf numFmtId="172" fontId="25" fillId="0" borderId="0" xfId="0" applyNumberFormat="1" applyFont="1" applyAlignment="1">
      <alignment horizontal="left"/>
    </xf>
    <xf numFmtId="0" fontId="17" fillId="11" borderId="2" xfId="179" applyFont="1" applyFill="1" applyBorder="1" applyAlignment="1">
      <alignment horizontal="left" vertical="center" wrapText="1"/>
    </xf>
    <xf numFmtId="0" fontId="16" fillId="11" borderId="2" xfId="179" applyFont="1" applyFill="1" applyBorder="1" applyAlignment="1">
      <alignment horizontal="left" vertical="center" wrapText="1"/>
    </xf>
    <xf numFmtId="0" fontId="3" fillId="4" borderId="2" xfId="0" applyNumberFormat="1" applyFont="1" applyFill="1" applyBorder="1"/>
    <xf numFmtId="0" fontId="3" fillId="7" borderId="2" xfId="0" applyNumberFormat="1" applyFont="1" applyFill="1" applyBorder="1"/>
    <xf numFmtId="0" fontId="37" fillId="4" borderId="2" xfId="0" applyNumberFormat="1" applyFont="1" applyFill="1" applyBorder="1"/>
    <xf numFmtId="0" fontId="37" fillId="6" borderId="2" xfId="0" applyNumberFormat="1" applyFont="1" applyFill="1" applyBorder="1"/>
    <xf numFmtId="2" fontId="2" fillId="0" borderId="2" xfId="0" applyNumberFormat="1" applyFont="1" applyBorder="1"/>
    <xf numFmtId="2" fontId="2" fillId="11" borderId="2" xfId="0" applyNumberFormat="1" applyFont="1" applyFill="1" applyBorder="1"/>
    <xf numFmtId="2" fontId="2" fillId="6" borderId="2" xfId="0" applyNumberFormat="1" applyFont="1" applyFill="1" applyBorder="1"/>
    <xf numFmtId="0" fontId="0" fillId="12" borderId="2" xfId="0" applyFill="1" applyBorder="1" applyAlignment="1">
      <alignment wrapText="1"/>
    </xf>
    <xf numFmtId="171" fontId="0" fillId="12" borderId="2" xfId="2" applyNumberFormat="1" applyFont="1" applyFill="1" applyBorder="1" applyAlignment="1">
      <alignment wrapText="1"/>
    </xf>
    <xf numFmtId="0" fontId="0" fillId="9" borderId="0" xfId="0" applyFill="1"/>
    <xf numFmtId="0" fontId="17" fillId="9" borderId="2" xfId="0" applyFont="1" applyFill="1" applyBorder="1" applyAlignment="1">
      <alignment horizontal="left" wrapText="1"/>
    </xf>
    <xf numFmtId="0" fontId="23" fillId="9" borderId="2" xfId="0" applyFont="1" applyFill="1" applyBorder="1" applyAlignment="1">
      <alignment wrapText="1"/>
    </xf>
    <xf numFmtId="2" fontId="23" fillId="9" borderId="2" xfId="0" applyNumberFormat="1" applyFont="1" applyFill="1" applyBorder="1" applyAlignment="1">
      <alignment wrapText="1"/>
    </xf>
    <xf numFmtId="0" fontId="25" fillId="10" borderId="0" xfId="0" applyFont="1" applyFill="1" applyAlignment="1">
      <alignment wrapText="1"/>
    </xf>
    <xf numFmtId="49" fontId="5" fillId="11" borderId="2" xfId="1" applyNumberFormat="1" applyFont="1" applyFill="1" applyBorder="1"/>
    <xf numFmtId="0" fontId="17" fillId="7" borderId="2" xfId="0" applyFont="1" applyFill="1" applyBorder="1" applyAlignment="1">
      <alignment horizontal="left" vertical="center" wrapText="1"/>
    </xf>
    <xf numFmtId="0" fontId="0" fillId="11" borderId="2" xfId="0" applyFill="1" applyBorder="1" applyAlignment="1">
      <alignment wrapText="1"/>
    </xf>
    <xf numFmtId="49" fontId="5" fillId="9" borderId="2" xfId="1" applyNumberFormat="1" applyFont="1" applyFill="1" applyBorder="1" applyAlignment="1">
      <alignment wrapText="1"/>
    </xf>
    <xf numFmtId="0" fontId="23" fillId="12" borderId="2" xfId="0" applyFont="1" applyFill="1" applyBorder="1" applyAlignment="1">
      <alignment wrapText="1"/>
    </xf>
    <xf numFmtId="2" fontId="23" fillId="12" borderId="2" xfId="0" applyNumberFormat="1" applyFont="1" applyFill="1" applyBorder="1" applyAlignment="1">
      <alignment wrapText="1"/>
    </xf>
    <xf numFmtId="0" fontId="17" fillId="12" borderId="2" xfId="0" applyFont="1" applyFill="1" applyBorder="1"/>
    <xf numFmtId="49" fontId="5" fillId="11" borderId="2" xfId="1" applyNumberFormat="1" applyFont="1" applyFill="1" applyBorder="1" applyAlignment="1">
      <alignment wrapText="1"/>
    </xf>
    <xf numFmtId="0" fontId="17" fillId="8" borderId="2" xfId="1" applyFont="1" applyFill="1" applyBorder="1" applyAlignment="1">
      <alignment horizontal="left" vertical="center" wrapText="1"/>
    </xf>
    <xf numFmtId="2" fontId="24" fillId="8" borderId="2" xfId="0" applyNumberFormat="1" applyFont="1" applyFill="1" applyBorder="1" applyAlignment="1">
      <alignment wrapText="1"/>
    </xf>
    <xf numFmtId="0" fontId="17" fillId="9" borderId="2" xfId="0" applyFont="1" applyFill="1" applyBorder="1" applyAlignment="1">
      <alignment horizontal="left" vertical="center" wrapText="1"/>
    </xf>
    <xf numFmtId="2" fontId="24" fillId="9" borderId="2" xfId="0" applyNumberFormat="1" applyFont="1" applyFill="1" applyBorder="1" applyAlignment="1">
      <alignment wrapText="1"/>
    </xf>
    <xf numFmtId="0" fontId="17" fillId="9" borderId="2" xfId="1" applyFont="1" applyFill="1" applyBorder="1" applyAlignment="1">
      <alignment horizontal="left" vertical="center" wrapText="1"/>
    </xf>
    <xf numFmtId="49" fontId="5" fillId="8" borderId="2" xfId="1" applyNumberFormat="1" applyFont="1" applyFill="1" applyBorder="1" applyAlignment="1">
      <alignment wrapText="1"/>
    </xf>
    <xf numFmtId="49" fontId="5" fillId="9" borderId="2" xfId="1" applyNumberFormat="1" applyFont="1" applyFill="1" applyBorder="1"/>
    <xf numFmtId="49" fontId="5" fillId="0" borderId="2" xfId="1" applyNumberFormat="1" applyBorder="1"/>
    <xf numFmtId="49" fontId="5" fillId="6" borderId="2" xfId="1" applyNumberFormat="1" applyFill="1" applyBorder="1"/>
    <xf numFmtId="0" fontId="23" fillId="11" borderId="2" xfId="0" applyFont="1" applyFill="1" applyBorder="1" applyAlignment="1">
      <alignment wrapText="1"/>
    </xf>
    <xf numFmtId="0" fontId="25" fillId="0" borderId="0" xfId="0" applyFont="1" applyBorder="1"/>
    <xf numFmtId="0" fontId="16" fillId="11" borderId="2" xfId="0" applyFont="1" applyFill="1" applyBorder="1" applyAlignment="1">
      <alignment wrapText="1"/>
    </xf>
    <xf numFmtId="2" fontId="16" fillId="11" borderId="2" xfId="0" applyNumberFormat="1" applyFont="1" applyFill="1" applyBorder="1" applyAlignment="1">
      <alignment wrapText="1"/>
    </xf>
    <xf numFmtId="0" fontId="17" fillId="11" borderId="2" xfId="78" applyFont="1" applyFill="1" applyBorder="1" applyAlignment="1">
      <alignment horizontal="left" vertical="center" wrapText="1"/>
    </xf>
    <xf numFmtId="0" fontId="17" fillId="6" borderId="2" xfId="0" applyFont="1" applyFill="1" applyBorder="1" applyAlignment="1">
      <alignment horizontal="left" vertical="justify" wrapText="1"/>
    </xf>
    <xf numFmtId="0" fontId="17" fillId="13" borderId="2" xfId="1" applyFont="1" applyFill="1" applyBorder="1" applyAlignment="1">
      <alignment horizontal="left" vertical="center" wrapText="1"/>
    </xf>
    <xf numFmtId="0" fontId="17" fillId="11" borderId="2" xfId="1" applyFont="1" applyFill="1" applyBorder="1" applyAlignment="1">
      <alignment horizontal="left" vertical="center" wrapText="1"/>
    </xf>
    <xf numFmtId="3" fontId="37" fillId="11" borderId="2" xfId="0" applyNumberFormat="1" applyFont="1" applyFill="1" applyBorder="1" applyAlignment="1">
      <alignment vertical="center" wrapText="1"/>
    </xf>
    <xf numFmtId="0" fontId="17" fillId="11" borderId="2" xfId="0" applyFont="1" applyFill="1" applyBorder="1" applyAlignment="1">
      <alignment horizontal="left" wrapText="1"/>
    </xf>
    <xf numFmtId="49" fontId="5" fillId="11" borderId="2" xfId="1" applyNumberFormat="1" applyFill="1" applyBorder="1"/>
    <xf numFmtId="0" fontId="0" fillId="0" borderId="0" xfId="0" applyAlignment="1">
      <alignment wrapText="1"/>
    </xf>
    <xf numFmtId="49" fontId="5" fillId="0" borderId="2" xfId="1" applyNumberFormat="1" applyFont="1" applyFill="1" applyBorder="1" applyAlignment="1">
      <alignment wrapText="1"/>
    </xf>
    <xf numFmtId="2" fontId="24" fillId="0" borderId="2" xfId="0" applyNumberFormat="1" applyFont="1" applyFill="1" applyBorder="1" applyAlignment="1">
      <alignment wrapText="1"/>
    </xf>
    <xf numFmtId="0" fontId="17" fillId="0" borderId="2" xfId="0" applyFont="1" applyFill="1" applyBorder="1" applyAlignment="1">
      <alignment horizontal="left" vertical="justify" wrapText="1"/>
    </xf>
    <xf numFmtId="0" fontId="17" fillId="0" borderId="2" xfId="1" applyFont="1" applyFill="1" applyBorder="1" applyAlignment="1">
      <alignment horizontal="left" vertical="center" wrapText="1"/>
    </xf>
    <xf numFmtId="49" fontId="5" fillId="0" borderId="2" xfId="1" applyNumberFormat="1" applyFill="1" applyBorder="1"/>
    <xf numFmtId="2" fontId="0" fillId="0" borderId="2" xfId="0" applyNumberFormat="1" applyFill="1" applyBorder="1"/>
    <xf numFmtId="2" fontId="0" fillId="0" borderId="2" xfId="0" applyNumberFormat="1" applyFill="1" applyBorder="1" applyAlignment="1">
      <alignment wrapText="1"/>
    </xf>
    <xf numFmtId="49" fontId="5" fillId="0" borderId="2" xfId="1" applyNumberFormat="1" applyFont="1" applyFill="1" applyBorder="1" applyAlignment="1">
      <alignment horizontal="left" wrapText="1"/>
    </xf>
    <xf numFmtId="49" fontId="5" fillId="0" borderId="2" xfId="1" applyNumberFormat="1" applyFont="1" applyFill="1" applyBorder="1" applyAlignment="1">
      <alignment horizontal="left"/>
    </xf>
    <xf numFmtId="0" fontId="5" fillId="0" borderId="2" xfId="1" applyFont="1" applyFill="1" applyBorder="1"/>
    <xf numFmtId="0" fontId="17" fillId="0" borderId="7" xfId="55" applyFont="1" applyFill="1" applyBorder="1" applyAlignment="1">
      <alignment horizontal="left" vertical="center" wrapText="1"/>
    </xf>
    <xf numFmtId="0" fontId="23" fillId="0" borderId="7" xfId="0" applyFont="1" applyFill="1" applyBorder="1" applyAlignment="1">
      <alignment wrapText="1"/>
    </xf>
    <xf numFmtId="0" fontId="0" fillId="0" borderId="7" xfId="0" applyFill="1" applyBorder="1" applyAlignment="1">
      <alignment wrapText="1"/>
    </xf>
    <xf numFmtId="2" fontId="23" fillId="0" borderId="7" xfId="0" applyNumberFormat="1" applyFont="1" applyFill="1" applyBorder="1" applyAlignment="1">
      <alignment wrapText="1"/>
    </xf>
    <xf numFmtId="171" fontId="0" fillId="0" borderId="7" xfId="2" applyNumberFormat="1" applyFont="1" applyFill="1" applyBorder="1" applyAlignment="1">
      <alignment wrapText="1"/>
    </xf>
    <xf numFmtId="0" fontId="17" fillId="0" borderId="2" xfId="0" applyFont="1" applyFill="1" applyBorder="1" applyAlignment="1">
      <alignment horizontal="left" wrapText="1"/>
    </xf>
    <xf numFmtId="172" fontId="14" fillId="0" borderId="2" xfId="0" applyNumberFormat="1" applyFont="1" applyFill="1" applyBorder="1"/>
    <xf numFmtId="0" fontId="37" fillId="0" borderId="2" xfId="0" applyNumberFormat="1" applyFont="1" applyFill="1" applyBorder="1"/>
    <xf numFmtId="2" fontId="2" fillId="0" borderId="2" xfId="0" applyNumberFormat="1" applyFont="1" applyFill="1" applyBorder="1"/>
    <xf numFmtId="49" fontId="5" fillId="7" borderId="2" xfId="1" applyNumberFormat="1" applyFont="1" applyFill="1" applyBorder="1"/>
    <xf numFmtId="2" fontId="23" fillId="7" borderId="2" xfId="0" applyNumberFormat="1" applyFont="1" applyFill="1" applyBorder="1" applyAlignment="1">
      <alignment wrapText="1"/>
    </xf>
    <xf numFmtId="0" fontId="17" fillId="15" borderId="2" xfId="1" applyFont="1" applyFill="1" applyBorder="1" applyAlignment="1">
      <alignment horizontal="left" vertical="center" wrapText="1"/>
    </xf>
    <xf numFmtId="0" fontId="23" fillId="14" borderId="2" xfId="0" applyFont="1" applyFill="1" applyBorder="1" applyAlignment="1">
      <alignment wrapText="1"/>
    </xf>
    <xf numFmtId="0" fontId="0" fillId="15" borderId="2" xfId="0" applyFill="1" applyBorder="1" applyAlignment="1">
      <alignment wrapText="1"/>
    </xf>
    <xf numFmtId="2" fontId="24" fillId="14" borderId="2" xfId="0" applyNumberFormat="1" applyFont="1" applyFill="1" applyBorder="1" applyAlignment="1">
      <alignment wrapText="1"/>
    </xf>
    <xf numFmtId="171" fontId="0" fillId="14" borderId="2" xfId="2" applyNumberFormat="1" applyFont="1" applyFill="1" applyBorder="1" applyAlignment="1">
      <alignment wrapText="1"/>
    </xf>
    <xf numFmtId="49" fontId="5" fillId="14" borderId="2" xfId="1" applyNumberFormat="1" applyFont="1" applyFill="1" applyBorder="1" applyAlignment="1">
      <alignment wrapText="1"/>
    </xf>
    <xf numFmtId="2" fontId="23" fillId="14" borderId="2" xfId="0" applyNumberFormat="1" applyFont="1" applyFill="1" applyBorder="1" applyAlignment="1">
      <alignment wrapText="1"/>
    </xf>
    <xf numFmtId="0" fontId="17" fillId="15" borderId="2" xfId="0" applyFont="1" applyFill="1" applyBorder="1" applyAlignment="1">
      <alignment horizontal="left" vertical="center" wrapText="1"/>
    </xf>
    <xf numFmtId="0" fontId="17" fillId="16" borderId="2" xfId="1" applyFont="1" applyFill="1" applyBorder="1" applyAlignment="1">
      <alignment horizontal="left" vertical="center" wrapText="1"/>
    </xf>
    <xf numFmtId="2" fontId="0" fillId="14" borderId="2" xfId="0" applyNumberFormat="1" applyFill="1" applyBorder="1" applyAlignment="1">
      <alignment wrapText="1"/>
    </xf>
    <xf numFmtId="0" fontId="17" fillId="17" borderId="2" xfId="1" applyFont="1" applyFill="1" applyBorder="1" applyAlignment="1">
      <alignment horizontal="left" vertical="center" wrapText="1"/>
    </xf>
    <xf numFmtId="49" fontId="5" fillId="9" borderId="2" xfId="1" applyNumberFormat="1" applyFill="1" applyBorder="1"/>
    <xf numFmtId="0" fontId="17" fillId="9" borderId="2" xfId="0" applyFont="1" applyFill="1" applyBorder="1" applyAlignment="1">
      <alignment horizontal="left" vertical="justify" wrapText="1"/>
    </xf>
    <xf numFmtId="49" fontId="5" fillId="18" borderId="2" xfId="1" applyNumberFormat="1" applyFont="1" applyFill="1" applyBorder="1" applyAlignment="1">
      <alignment wrapText="1"/>
    </xf>
    <xf numFmtId="0" fontId="17" fillId="19" borderId="2" xfId="1" applyFont="1" applyFill="1" applyBorder="1" applyAlignment="1">
      <alignment horizontal="left" vertical="center" wrapText="1"/>
    </xf>
    <xf numFmtId="0" fontId="23" fillId="18" borderId="2" xfId="0" applyFont="1" applyFill="1" applyBorder="1" applyAlignment="1">
      <alignment wrapText="1"/>
    </xf>
    <xf numFmtId="0" fontId="0" fillId="19" borderId="2" xfId="0" applyFill="1" applyBorder="1" applyAlignment="1">
      <alignment wrapText="1"/>
    </xf>
    <xf numFmtId="2" fontId="24" fillId="18" borderId="2" xfId="0" applyNumberFormat="1" applyFont="1" applyFill="1" applyBorder="1" applyAlignment="1">
      <alignment wrapText="1"/>
    </xf>
    <xf numFmtId="171" fontId="0" fillId="18" borderId="2" xfId="2" applyNumberFormat="1" applyFont="1" applyFill="1" applyBorder="1" applyAlignment="1">
      <alignment wrapText="1"/>
    </xf>
    <xf numFmtId="49" fontId="5" fillId="18" borderId="2" xfId="1" applyNumberFormat="1" applyFill="1" applyBorder="1"/>
    <xf numFmtId="2" fontId="0" fillId="9" borderId="2" xfId="0" applyNumberFormat="1" applyFill="1" applyBorder="1"/>
    <xf numFmtId="0" fontId="17" fillId="9" borderId="2" xfId="1" applyFont="1" applyFill="1" applyBorder="1" applyAlignment="1">
      <alignment horizontal="left" wrapText="1"/>
    </xf>
    <xf numFmtId="49" fontId="5" fillId="9" borderId="2" xfId="1" applyNumberFormat="1" applyFont="1" applyFill="1" applyBorder="1" applyAlignment="1">
      <alignment horizontal="left" vertical="justify" wrapText="1"/>
    </xf>
    <xf numFmtId="49" fontId="5" fillId="9" borderId="0" xfId="1" applyNumberFormat="1" applyFont="1" applyFill="1"/>
    <xf numFmtId="2" fontId="30" fillId="9" borderId="2" xfId="0" applyNumberFormat="1" applyFont="1" applyFill="1" applyBorder="1" applyAlignment="1">
      <alignment wrapText="1"/>
    </xf>
    <xf numFmtId="0" fontId="17" fillId="9" borderId="2" xfId="0" applyFont="1" applyFill="1" applyBorder="1" applyAlignment="1">
      <alignment horizontal="left" vertical="justify"/>
    </xf>
    <xf numFmtId="49" fontId="5" fillId="9" borderId="2" xfId="1" applyNumberFormat="1" applyFont="1" applyFill="1" applyBorder="1" applyAlignment="1">
      <alignment horizontal="left" wrapText="1"/>
    </xf>
    <xf numFmtId="49" fontId="5" fillId="20" borderId="2" xfId="1" applyNumberFormat="1" applyFill="1" applyBorder="1"/>
    <xf numFmtId="0" fontId="17" fillId="20" borderId="2" xfId="0" applyFont="1" applyFill="1" applyBorder="1" applyAlignment="1">
      <alignment horizontal="left" vertical="center" wrapText="1"/>
    </xf>
    <xf numFmtId="0" fontId="23" fillId="20" borderId="2" xfId="0" applyFont="1" applyFill="1" applyBorder="1" applyAlignment="1">
      <alignment wrapText="1"/>
    </xf>
    <xf numFmtId="0" fontId="0" fillId="20" borderId="2" xfId="0" applyFill="1" applyBorder="1" applyAlignment="1">
      <alignment wrapText="1"/>
    </xf>
    <xf numFmtId="2" fontId="23" fillId="20" borderId="2" xfId="0" applyNumberFormat="1" applyFont="1" applyFill="1" applyBorder="1" applyAlignment="1">
      <alignment wrapText="1"/>
    </xf>
    <xf numFmtId="171" fontId="0" fillId="20" borderId="2" xfId="2" applyNumberFormat="1" applyFont="1" applyFill="1" applyBorder="1" applyAlignment="1">
      <alignment wrapText="1"/>
    </xf>
    <xf numFmtId="0" fontId="17" fillId="20" borderId="2" xfId="1" applyFont="1" applyFill="1" applyBorder="1" applyAlignment="1">
      <alignment horizontal="left" wrapText="1"/>
    </xf>
    <xf numFmtId="49" fontId="5" fillId="10" borderId="2" xfId="1" applyNumberFormat="1" applyFill="1" applyBorder="1"/>
    <xf numFmtId="0" fontId="17" fillId="10" borderId="2" xfId="0" applyFont="1" applyFill="1" applyBorder="1" applyAlignment="1">
      <alignment horizontal="left" vertical="center" wrapText="1"/>
    </xf>
    <xf numFmtId="0" fontId="23" fillId="10" borderId="2" xfId="0" applyFont="1" applyFill="1" applyBorder="1" applyAlignment="1">
      <alignment wrapText="1"/>
    </xf>
    <xf numFmtId="0" fontId="0" fillId="10" borderId="2" xfId="0" applyFill="1" applyBorder="1" applyAlignment="1">
      <alignment wrapText="1"/>
    </xf>
    <xf numFmtId="2" fontId="23" fillId="10" borderId="2" xfId="0" applyNumberFormat="1" applyFont="1" applyFill="1" applyBorder="1" applyAlignment="1">
      <alignment wrapText="1"/>
    </xf>
    <xf numFmtId="171" fontId="0" fillId="10" borderId="2" xfId="2" applyNumberFormat="1" applyFont="1" applyFill="1" applyBorder="1" applyAlignment="1">
      <alignment wrapText="1"/>
    </xf>
    <xf numFmtId="2" fontId="16" fillId="9" borderId="2" xfId="0" applyNumberFormat="1" applyFont="1" applyFill="1" applyBorder="1" applyAlignment="1">
      <alignment wrapText="1"/>
    </xf>
    <xf numFmtId="49" fontId="1" fillId="0" borderId="0" xfId="0" applyNumberFormat="1" applyFont="1" applyAlignment="1">
      <alignment wrapText="1"/>
    </xf>
    <xf numFmtId="0" fontId="10" fillId="0" borderId="0" xfId="0" applyFont="1" applyAlignment="1">
      <alignment wrapText="1"/>
    </xf>
    <xf numFmtId="0" fontId="0" fillId="0" borderId="0" xfId="0" applyAlignment="1">
      <alignment wrapText="1"/>
    </xf>
    <xf numFmtId="0" fontId="10" fillId="0" borderId="1" xfId="0" applyFont="1" applyBorder="1" applyAlignment="1">
      <alignment wrapText="1"/>
    </xf>
    <xf numFmtId="0" fontId="0" fillId="0" borderId="1" xfId="0" applyBorder="1" applyAlignment="1">
      <alignment wrapText="1"/>
    </xf>
    <xf numFmtId="0" fontId="9" fillId="0" borderId="0" xfId="0" applyFont="1" applyAlignment="1">
      <alignment horizontal="center" wrapText="1"/>
    </xf>
    <xf numFmtId="0" fontId="0" fillId="0" borderId="0" xfId="0" applyAlignment="1">
      <alignment horizontal="center" wrapText="1"/>
    </xf>
  </cellXfs>
  <cellStyles count="181">
    <cellStyle name="Гиперссылка" xfId="1" builtinId="8"/>
    <cellStyle name="Гиперссылка 2" xfId="180" xr:uid="{F5EB2FB0-BBA7-4F29-9D8B-D7988981CA67}"/>
    <cellStyle name="Денежный" xfId="2" builtinId="4"/>
    <cellStyle name="Денежный 10" xfId="3" xr:uid="{00000000-0005-0000-0000-000002000000}"/>
    <cellStyle name="Денежный 11" xfId="4" xr:uid="{00000000-0005-0000-0000-000003000000}"/>
    <cellStyle name="Денежный 12" xfId="5" xr:uid="{00000000-0005-0000-0000-000004000000}"/>
    <cellStyle name="Денежный 13" xfId="6" xr:uid="{00000000-0005-0000-0000-000005000000}"/>
    <cellStyle name="Денежный 14" xfId="7" xr:uid="{00000000-0005-0000-0000-000006000000}"/>
    <cellStyle name="Денежный 2" xfId="8" xr:uid="{00000000-0005-0000-0000-000007000000}"/>
    <cellStyle name="Денежный 2 10" xfId="9" xr:uid="{00000000-0005-0000-0000-000008000000}"/>
    <cellStyle name="Денежный 2 11" xfId="10" xr:uid="{00000000-0005-0000-0000-000009000000}"/>
    <cellStyle name="Денежный 2 2" xfId="11" xr:uid="{00000000-0005-0000-0000-00000A000000}"/>
    <cellStyle name="Денежный 2 3" xfId="12" xr:uid="{00000000-0005-0000-0000-00000B000000}"/>
    <cellStyle name="Денежный 2 4" xfId="13" xr:uid="{00000000-0005-0000-0000-00000C000000}"/>
    <cellStyle name="Денежный 2 5" xfId="14" xr:uid="{00000000-0005-0000-0000-00000D000000}"/>
    <cellStyle name="Денежный 2 6" xfId="15" xr:uid="{00000000-0005-0000-0000-00000E000000}"/>
    <cellStyle name="Денежный 2 7" xfId="16" xr:uid="{00000000-0005-0000-0000-00000F000000}"/>
    <cellStyle name="Денежный 2 8" xfId="17" xr:uid="{00000000-0005-0000-0000-000010000000}"/>
    <cellStyle name="Денежный 2 9" xfId="18" xr:uid="{00000000-0005-0000-0000-000011000000}"/>
    <cellStyle name="Денежный 3" xfId="19" xr:uid="{00000000-0005-0000-0000-000012000000}"/>
    <cellStyle name="Денежный 3 10" xfId="20" xr:uid="{00000000-0005-0000-0000-000013000000}"/>
    <cellStyle name="Денежный 3 11" xfId="21" xr:uid="{00000000-0005-0000-0000-000014000000}"/>
    <cellStyle name="Денежный 3 2" xfId="22" xr:uid="{00000000-0005-0000-0000-000015000000}"/>
    <cellStyle name="Денежный 3 3" xfId="23" xr:uid="{00000000-0005-0000-0000-000016000000}"/>
    <cellStyle name="Денежный 3 4" xfId="24" xr:uid="{00000000-0005-0000-0000-000017000000}"/>
    <cellStyle name="Денежный 3 5" xfId="25" xr:uid="{00000000-0005-0000-0000-000018000000}"/>
    <cellStyle name="Денежный 3 6" xfId="26" xr:uid="{00000000-0005-0000-0000-000019000000}"/>
    <cellStyle name="Денежный 3 7" xfId="27" xr:uid="{00000000-0005-0000-0000-00001A000000}"/>
    <cellStyle name="Денежный 3 8" xfId="28" xr:uid="{00000000-0005-0000-0000-00001B000000}"/>
    <cellStyle name="Денежный 3 9" xfId="29" xr:uid="{00000000-0005-0000-0000-00001C000000}"/>
    <cellStyle name="Денежный 4" xfId="30" xr:uid="{00000000-0005-0000-0000-00001D000000}"/>
    <cellStyle name="Денежный 4 10" xfId="31" xr:uid="{00000000-0005-0000-0000-00001E000000}"/>
    <cellStyle name="Денежный 4 11" xfId="32" xr:uid="{00000000-0005-0000-0000-00001F000000}"/>
    <cellStyle name="Денежный 4 2" xfId="33" xr:uid="{00000000-0005-0000-0000-000020000000}"/>
    <cellStyle name="Денежный 4 3" xfId="34" xr:uid="{00000000-0005-0000-0000-000021000000}"/>
    <cellStyle name="Денежный 4 4" xfId="35" xr:uid="{00000000-0005-0000-0000-000022000000}"/>
    <cellStyle name="Денежный 4 5" xfId="36" xr:uid="{00000000-0005-0000-0000-000023000000}"/>
    <cellStyle name="Денежный 4 6" xfId="37" xr:uid="{00000000-0005-0000-0000-000024000000}"/>
    <cellStyle name="Денежный 4 7" xfId="38" xr:uid="{00000000-0005-0000-0000-000025000000}"/>
    <cellStyle name="Денежный 4 8" xfId="39" xr:uid="{00000000-0005-0000-0000-000026000000}"/>
    <cellStyle name="Денежный 4 9" xfId="40" xr:uid="{00000000-0005-0000-0000-000027000000}"/>
    <cellStyle name="Денежный 5" xfId="41" xr:uid="{00000000-0005-0000-0000-000028000000}"/>
    <cellStyle name="Денежный 6" xfId="42" xr:uid="{00000000-0005-0000-0000-000029000000}"/>
    <cellStyle name="Денежный 7" xfId="43" xr:uid="{00000000-0005-0000-0000-00002A000000}"/>
    <cellStyle name="Денежный 8" xfId="44" xr:uid="{00000000-0005-0000-0000-00002B000000}"/>
    <cellStyle name="Денежный 9" xfId="45" xr:uid="{00000000-0005-0000-0000-00002C000000}"/>
    <cellStyle name="Обычный" xfId="0" builtinId="0"/>
    <cellStyle name="Обычный 10" xfId="46" xr:uid="{00000000-0005-0000-0000-00002E000000}"/>
    <cellStyle name="Обычный 10 6" xfId="179" xr:uid="{9C4EF9C2-8318-448E-AD09-400DDF3796DC}"/>
    <cellStyle name="Обычный 11" xfId="47" xr:uid="{00000000-0005-0000-0000-00002F000000}"/>
    <cellStyle name="Обычный 12" xfId="48" xr:uid="{00000000-0005-0000-0000-000030000000}"/>
    <cellStyle name="Обычный 13" xfId="49" xr:uid="{00000000-0005-0000-0000-000031000000}"/>
    <cellStyle name="Обычный 14" xfId="50" xr:uid="{00000000-0005-0000-0000-000032000000}"/>
    <cellStyle name="Обычный 15" xfId="51" xr:uid="{00000000-0005-0000-0000-000033000000}"/>
    <cellStyle name="Обычный 16" xfId="52" xr:uid="{00000000-0005-0000-0000-000034000000}"/>
    <cellStyle name="Обычный 17" xfId="53" xr:uid="{00000000-0005-0000-0000-000035000000}"/>
    <cellStyle name="Обычный 2" xfId="54" xr:uid="{00000000-0005-0000-0000-000036000000}"/>
    <cellStyle name="Обычный 3" xfId="55" xr:uid="{00000000-0005-0000-0000-000037000000}"/>
    <cellStyle name="Обычный 4" xfId="56" xr:uid="{00000000-0005-0000-0000-000038000000}"/>
    <cellStyle name="Обычный 4 10" xfId="57" xr:uid="{00000000-0005-0000-0000-000039000000}"/>
    <cellStyle name="Обычный 4 11" xfId="58" xr:uid="{00000000-0005-0000-0000-00003A000000}"/>
    <cellStyle name="Обычный 4 2" xfId="59" xr:uid="{00000000-0005-0000-0000-00003B000000}"/>
    <cellStyle name="Обычный 4 3" xfId="60" xr:uid="{00000000-0005-0000-0000-00003C000000}"/>
    <cellStyle name="Обычный 4 4" xfId="61" xr:uid="{00000000-0005-0000-0000-00003D000000}"/>
    <cellStyle name="Обычный 4 5" xfId="62" xr:uid="{00000000-0005-0000-0000-00003E000000}"/>
    <cellStyle name="Обычный 4 6" xfId="63" xr:uid="{00000000-0005-0000-0000-00003F000000}"/>
    <cellStyle name="Обычный 4 7" xfId="64" xr:uid="{00000000-0005-0000-0000-000040000000}"/>
    <cellStyle name="Обычный 4 8" xfId="65" xr:uid="{00000000-0005-0000-0000-000041000000}"/>
    <cellStyle name="Обычный 4 9" xfId="66" xr:uid="{00000000-0005-0000-0000-000042000000}"/>
    <cellStyle name="Обычный 5" xfId="67" xr:uid="{00000000-0005-0000-0000-000043000000}"/>
    <cellStyle name="Обычный 5 10" xfId="68" xr:uid="{00000000-0005-0000-0000-000044000000}"/>
    <cellStyle name="Обычный 5 11" xfId="69" xr:uid="{00000000-0005-0000-0000-000045000000}"/>
    <cellStyle name="Обычный 5 2" xfId="70" xr:uid="{00000000-0005-0000-0000-000046000000}"/>
    <cellStyle name="Обычный 5 3" xfId="71" xr:uid="{00000000-0005-0000-0000-000047000000}"/>
    <cellStyle name="Обычный 5 4" xfId="72" xr:uid="{00000000-0005-0000-0000-000048000000}"/>
    <cellStyle name="Обычный 5 5" xfId="73" xr:uid="{00000000-0005-0000-0000-000049000000}"/>
    <cellStyle name="Обычный 5 6" xfId="74" xr:uid="{00000000-0005-0000-0000-00004A000000}"/>
    <cellStyle name="Обычный 5 7" xfId="75" xr:uid="{00000000-0005-0000-0000-00004B000000}"/>
    <cellStyle name="Обычный 5 8" xfId="76" xr:uid="{00000000-0005-0000-0000-00004C000000}"/>
    <cellStyle name="Обычный 5 9" xfId="77" xr:uid="{00000000-0005-0000-0000-00004D000000}"/>
    <cellStyle name="Обычный 6" xfId="78" xr:uid="{00000000-0005-0000-0000-00004E000000}"/>
    <cellStyle name="Обычный 6 10" xfId="79" xr:uid="{00000000-0005-0000-0000-00004F000000}"/>
    <cellStyle name="Обычный 6 11" xfId="80" xr:uid="{00000000-0005-0000-0000-000050000000}"/>
    <cellStyle name="Обычный 6 12" xfId="81" xr:uid="{00000000-0005-0000-0000-000051000000}"/>
    <cellStyle name="Обычный 6 13" xfId="82" xr:uid="{00000000-0005-0000-0000-000052000000}"/>
    <cellStyle name="Обычный 6 2" xfId="83" xr:uid="{00000000-0005-0000-0000-000053000000}"/>
    <cellStyle name="Обычный 6 2 10" xfId="84" xr:uid="{00000000-0005-0000-0000-000054000000}"/>
    <cellStyle name="Обычный 6 2 11" xfId="85" xr:uid="{00000000-0005-0000-0000-000055000000}"/>
    <cellStyle name="Обычный 6 2 2" xfId="86" xr:uid="{00000000-0005-0000-0000-000056000000}"/>
    <cellStyle name="Обычный 6 2 3" xfId="87" xr:uid="{00000000-0005-0000-0000-000057000000}"/>
    <cellStyle name="Обычный 6 2 4" xfId="88" xr:uid="{00000000-0005-0000-0000-000058000000}"/>
    <cellStyle name="Обычный 6 2 5" xfId="89" xr:uid="{00000000-0005-0000-0000-000059000000}"/>
    <cellStyle name="Обычный 6 2 6" xfId="90" xr:uid="{00000000-0005-0000-0000-00005A000000}"/>
    <cellStyle name="Обычный 6 2 7" xfId="91" xr:uid="{00000000-0005-0000-0000-00005B000000}"/>
    <cellStyle name="Обычный 6 2 8" xfId="92" xr:uid="{00000000-0005-0000-0000-00005C000000}"/>
    <cellStyle name="Обычный 6 2 9" xfId="93" xr:uid="{00000000-0005-0000-0000-00005D000000}"/>
    <cellStyle name="Обычный 6 3" xfId="94" xr:uid="{00000000-0005-0000-0000-00005E000000}"/>
    <cellStyle name="Обычный 6 3 10" xfId="95" xr:uid="{00000000-0005-0000-0000-00005F000000}"/>
    <cellStyle name="Обычный 6 3 11" xfId="96" xr:uid="{00000000-0005-0000-0000-000060000000}"/>
    <cellStyle name="Обычный 6 3 2" xfId="97" xr:uid="{00000000-0005-0000-0000-000061000000}"/>
    <cellStyle name="Обычный 6 3 3" xfId="98" xr:uid="{00000000-0005-0000-0000-000062000000}"/>
    <cellStyle name="Обычный 6 3 4" xfId="99" xr:uid="{00000000-0005-0000-0000-000063000000}"/>
    <cellStyle name="Обычный 6 3 5" xfId="100" xr:uid="{00000000-0005-0000-0000-000064000000}"/>
    <cellStyle name="Обычный 6 3 6" xfId="101" xr:uid="{00000000-0005-0000-0000-000065000000}"/>
    <cellStyle name="Обычный 6 3 7" xfId="102" xr:uid="{00000000-0005-0000-0000-000066000000}"/>
    <cellStyle name="Обычный 6 3 8" xfId="103" xr:uid="{00000000-0005-0000-0000-000067000000}"/>
    <cellStyle name="Обычный 6 3 9" xfId="104" xr:uid="{00000000-0005-0000-0000-000068000000}"/>
    <cellStyle name="Обычный 6 4" xfId="105" xr:uid="{00000000-0005-0000-0000-000069000000}"/>
    <cellStyle name="Обычный 6 5" xfId="106" xr:uid="{00000000-0005-0000-0000-00006A000000}"/>
    <cellStyle name="Обычный 6 6" xfId="107" xr:uid="{00000000-0005-0000-0000-00006B000000}"/>
    <cellStyle name="Обычный 6 7" xfId="108" xr:uid="{00000000-0005-0000-0000-00006C000000}"/>
    <cellStyle name="Обычный 6 8" xfId="109" xr:uid="{00000000-0005-0000-0000-00006D000000}"/>
    <cellStyle name="Обычный 6 9" xfId="110" xr:uid="{00000000-0005-0000-0000-00006E000000}"/>
    <cellStyle name="Обычный 7" xfId="111" xr:uid="{00000000-0005-0000-0000-00006F000000}"/>
    <cellStyle name="Обычный 7 10" xfId="112" xr:uid="{00000000-0005-0000-0000-000070000000}"/>
    <cellStyle name="Обычный 7 11" xfId="113" xr:uid="{00000000-0005-0000-0000-000071000000}"/>
    <cellStyle name="Обычный 7 2" xfId="114" xr:uid="{00000000-0005-0000-0000-000072000000}"/>
    <cellStyle name="Обычный 7 3" xfId="115" xr:uid="{00000000-0005-0000-0000-000073000000}"/>
    <cellStyle name="Обычный 7 4" xfId="116" xr:uid="{00000000-0005-0000-0000-000074000000}"/>
    <cellStyle name="Обычный 7 5" xfId="117" xr:uid="{00000000-0005-0000-0000-000075000000}"/>
    <cellStyle name="Обычный 7 6" xfId="118" xr:uid="{00000000-0005-0000-0000-000076000000}"/>
    <cellStyle name="Обычный 7 7" xfId="119" xr:uid="{00000000-0005-0000-0000-000077000000}"/>
    <cellStyle name="Обычный 7 8" xfId="120" xr:uid="{00000000-0005-0000-0000-000078000000}"/>
    <cellStyle name="Обычный 7 9" xfId="121" xr:uid="{00000000-0005-0000-0000-000079000000}"/>
    <cellStyle name="Обычный 8" xfId="122" xr:uid="{00000000-0005-0000-0000-00007A000000}"/>
    <cellStyle name="Обычный 9" xfId="123" xr:uid="{00000000-0005-0000-0000-00007B000000}"/>
    <cellStyle name="Процентный" xfId="124" builtinId="5"/>
    <cellStyle name="Процентный 10" xfId="125" xr:uid="{00000000-0005-0000-0000-00007D000000}"/>
    <cellStyle name="Процентный 11" xfId="126" xr:uid="{00000000-0005-0000-0000-00007E000000}"/>
    <cellStyle name="Процентный 12" xfId="127" xr:uid="{00000000-0005-0000-0000-00007F000000}"/>
    <cellStyle name="Процентный 13" xfId="128" xr:uid="{00000000-0005-0000-0000-000080000000}"/>
    <cellStyle name="Процентный 14" xfId="129" xr:uid="{00000000-0005-0000-0000-000081000000}"/>
    <cellStyle name="Процентный 2" xfId="130" xr:uid="{00000000-0005-0000-0000-000082000000}"/>
    <cellStyle name="Процентный 2 10" xfId="131" xr:uid="{00000000-0005-0000-0000-000083000000}"/>
    <cellStyle name="Процентный 2 11" xfId="132" xr:uid="{00000000-0005-0000-0000-000084000000}"/>
    <cellStyle name="Процентный 2 2" xfId="133" xr:uid="{00000000-0005-0000-0000-000085000000}"/>
    <cellStyle name="Процентный 2 3" xfId="134" xr:uid="{00000000-0005-0000-0000-000086000000}"/>
    <cellStyle name="Процентный 2 4" xfId="135" xr:uid="{00000000-0005-0000-0000-000087000000}"/>
    <cellStyle name="Процентный 2 5" xfId="136" xr:uid="{00000000-0005-0000-0000-000088000000}"/>
    <cellStyle name="Процентный 2 6" xfId="137" xr:uid="{00000000-0005-0000-0000-000089000000}"/>
    <cellStyle name="Процентный 2 7" xfId="138" xr:uid="{00000000-0005-0000-0000-00008A000000}"/>
    <cellStyle name="Процентный 2 8" xfId="139" xr:uid="{00000000-0005-0000-0000-00008B000000}"/>
    <cellStyle name="Процентный 2 9" xfId="140" xr:uid="{00000000-0005-0000-0000-00008C000000}"/>
    <cellStyle name="Процентный 3" xfId="141" xr:uid="{00000000-0005-0000-0000-00008D000000}"/>
    <cellStyle name="Процентный 3 10" xfId="142" xr:uid="{00000000-0005-0000-0000-00008E000000}"/>
    <cellStyle name="Процентный 3 11" xfId="143" xr:uid="{00000000-0005-0000-0000-00008F000000}"/>
    <cellStyle name="Процентный 3 2" xfId="144" xr:uid="{00000000-0005-0000-0000-000090000000}"/>
    <cellStyle name="Процентный 3 3" xfId="145" xr:uid="{00000000-0005-0000-0000-000091000000}"/>
    <cellStyle name="Процентный 3 4" xfId="146" xr:uid="{00000000-0005-0000-0000-000092000000}"/>
    <cellStyle name="Процентный 3 5" xfId="147" xr:uid="{00000000-0005-0000-0000-000093000000}"/>
    <cellStyle name="Процентный 3 6" xfId="148" xr:uid="{00000000-0005-0000-0000-000094000000}"/>
    <cellStyle name="Процентный 3 7" xfId="149" xr:uid="{00000000-0005-0000-0000-000095000000}"/>
    <cellStyle name="Процентный 3 8" xfId="150" xr:uid="{00000000-0005-0000-0000-000096000000}"/>
    <cellStyle name="Процентный 3 9" xfId="151" xr:uid="{00000000-0005-0000-0000-000097000000}"/>
    <cellStyle name="Процентный 4" xfId="152" xr:uid="{00000000-0005-0000-0000-000098000000}"/>
    <cellStyle name="Процентный 4 10" xfId="153" xr:uid="{00000000-0005-0000-0000-000099000000}"/>
    <cellStyle name="Процентный 4 11" xfId="154" xr:uid="{00000000-0005-0000-0000-00009A000000}"/>
    <cellStyle name="Процентный 4 2" xfId="155" xr:uid="{00000000-0005-0000-0000-00009B000000}"/>
    <cellStyle name="Процентный 4 3" xfId="156" xr:uid="{00000000-0005-0000-0000-00009C000000}"/>
    <cellStyle name="Процентный 4 4" xfId="157" xr:uid="{00000000-0005-0000-0000-00009D000000}"/>
    <cellStyle name="Процентный 4 5" xfId="158" xr:uid="{00000000-0005-0000-0000-00009E000000}"/>
    <cellStyle name="Процентный 4 6" xfId="159" xr:uid="{00000000-0005-0000-0000-00009F000000}"/>
    <cellStyle name="Процентный 4 7" xfId="160" xr:uid="{00000000-0005-0000-0000-0000A0000000}"/>
    <cellStyle name="Процентный 4 8" xfId="161" xr:uid="{00000000-0005-0000-0000-0000A1000000}"/>
    <cellStyle name="Процентный 4 9" xfId="162" xr:uid="{00000000-0005-0000-0000-0000A2000000}"/>
    <cellStyle name="Процентный 5" xfId="163" xr:uid="{00000000-0005-0000-0000-0000A3000000}"/>
    <cellStyle name="Процентный 6" xfId="164" xr:uid="{00000000-0005-0000-0000-0000A4000000}"/>
    <cellStyle name="Процентный 7" xfId="165" xr:uid="{00000000-0005-0000-0000-0000A5000000}"/>
    <cellStyle name="Процентный 8" xfId="166" xr:uid="{00000000-0005-0000-0000-0000A6000000}"/>
    <cellStyle name="Процентный 9" xfId="167" xr:uid="{00000000-0005-0000-0000-0000A7000000}"/>
    <cellStyle name="Финансовый" xfId="168" builtinId="3"/>
    <cellStyle name="Финансовый 10" xfId="169" xr:uid="{00000000-0005-0000-0000-0000A9000000}"/>
    <cellStyle name="Финансовый 11" xfId="170" xr:uid="{00000000-0005-0000-0000-0000AA000000}"/>
    <cellStyle name="Финансовый 2" xfId="171" xr:uid="{00000000-0005-0000-0000-0000AB000000}"/>
    <cellStyle name="Финансовый 3" xfId="172" xr:uid="{00000000-0005-0000-0000-0000AC000000}"/>
    <cellStyle name="Финансовый 4" xfId="173" xr:uid="{00000000-0005-0000-0000-0000AD000000}"/>
    <cellStyle name="Финансовый 5" xfId="174" xr:uid="{00000000-0005-0000-0000-0000AE000000}"/>
    <cellStyle name="Финансовый 6" xfId="175" xr:uid="{00000000-0005-0000-0000-0000AF000000}"/>
    <cellStyle name="Финансовый 7" xfId="176" xr:uid="{00000000-0005-0000-0000-0000B0000000}"/>
    <cellStyle name="Финансовый 8" xfId="177" xr:uid="{00000000-0005-0000-0000-0000B1000000}"/>
    <cellStyle name="Финансовый 9" xfId="178" xr:uid="{00000000-0005-0000-0000-0000B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hop.samovartime.ru/chaj/black_tea/cejlonskij-chjornyj-rekoe/" TargetMode="External"/><Relationship Id="rId671" Type="http://schemas.openxmlformats.org/officeDocument/2006/relationships/hyperlink" Target="https://samovartime.ru/chaj/puery/puer-pressovannyi/shu-puer-blin-357-g-fu-yuan-fab-sishuanbanna-vangun-2020-god/" TargetMode="External"/><Relationship Id="rId21" Type="http://schemas.openxmlformats.org/officeDocument/2006/relationships/hyperlink" Target="https://shop.samovartime.ru/chaj/black_tea/chernyj-chaj-aroma/sokrovishhe-drakona/" TargetMode="External"/><Relationship Id="rId324" Type="http://schemas.openxmlformats.org/officeDocument/2006/relationships/hyperlink" Target="https://shop.samovartime.ru/chaj/oolong/ulun-s-lepestkami-roz/" TargetMode="External"/><Relationship Id="rId531" Type="http://schemas.openxmlformats.org/officeDocument/2006/relationships/hyperlink" Target="https://shop.samovartime.ru/chaj/eksklyuzivnye-chai/zhasminovyj-ulun-tajvan/" TargetMode="External"/><Relationship Id="rId629" Type="http://schemas.openxmlformats.org/officeDocument/2006/relationships/hyperlink" Target="https://samovartime.ru/chaj/chay-mech-samuraya-special-line/" TargetMode="External"/><Relationship Id="rId170" Type="http://schemas.openxmlformats.org/officeDocument/2006/relationships/hyperlink" Target="https://shop.samovartime.ru/chaj/green-tea/zelenyj-chaj-aroma/chaj-mohito-bum/" TargetMode="External"/><Relationship Id="rId268" Type="http://schemas.openxmlformats.org/officeDocument/2006/relationships/hyperlink" Target="https://shop.samovartime.ru/chaj/svyazannyj-chaj/svjazannyj-chaj-s-cvetami-s-aromatom-banana/" TargetMode="External"/><Relationship Id="rId475" Type="http://schemas.openxmlformats.org/officeDocument/2006/relationships/hyperlink" Target="https://shop.samovartime.ru/dzhemy-russkii-les/podarochnyj-nabor-oranzhevyj-dzhem-rus/" TargetMode="External"/><Relationship Id="rId682" Type="http://schemas.openxmlformats.org/officeDocument/2006/relationships/hyperlink" Target="https://samovartime.ru/chaj/karkade/fruit-tea/korallovyj-rif/" TargetMode="External"/><Relationship Id="rId32" Type="http://schemas.openxmlformats.org/officeDocument/2006/relationships/hyperlink" Target="https://shop.samovartime.ru/chaj/black_tea/chernyj-chaj-aroma/chaj-dikaja-vishnja-2/" TargetMode="External"/><Relationship Id="rId128" Type="http://schemas.openxmlformats.org/officeDocument/2006/relationships/hyperlink" Target="https://samovar-time.ru/product/chaj-ulybka-gejshi-2/" TargetMode="External"/><Relationship Id="rId335" Type="http://schemas.openxmlformats.org/officeDocument/2006/relationships/hyperlink" Target="https://shop.samovartime.ru/chaj/oolong/chaj-te-guan-in/" TargetMode="External"/><Relationship Id="rId542" Type="http://schemas.openxmlformats.org/officeDocument/2006/relationships/hyperlink" Target="https://samovartime.ru/chaj/sausep-mango-special-line/" TargetMode="External"/><Relationship Id="rId181" Type="http://schemas.openxmlformats.org/officeDocument/2006/relationships/hyperlink" Target="https://shop.samovartime.ru/chaj/green-tea/zelenyj-chaj-aroma/chaj-taezhnyj-na-porohe-2/" TargetMode="External"/><Relationship Id="rId402" Type="http://schemas.openxmlformats.org/officeDocument/2006/relationships/hyperlink" Target="https://shop.samovartime.ru/dobavki-k-chayu/dushica-oregano/" TargetMode="External"/><Relationship Id="rId279" Type="http://schemas.openxmlformats.org/officeDocument/2006/relationships/hyperlink" Target="https://samovar-time.ru/product/genmajcha/" TargetMode="External"/><Relationship Id="rId486" Type="http://schemas.openxmlformats.org/officeDocument/2006/relationships/hyperlink" Target="https://shop.samovartime.ru/index.php?route=product/product&amp;product_id=786" TargetMode="External"/><Relationship Id="rId43" Type="http://schemas.openxmlformats.org/officeDocument/2006/relationships/hyperlink" Target="https://shop.samovartime.ru/chaj/black_tea/chaj-izyskannyj-bergamot/" TargetMode="External"/><Relationship Id="rId139" Type="http://schemas.openxmlformats.org/officeDocument/2006/relationships/hyperlink" Target="https://shop.samovartime.ru/chaj/green-tea/zelenyj-chaj-aroma/mech-samuraya/" TargetMode="External"/><Relationship Id="rId346" Type="http://schemas.openxmlformats.org/officeDocument/2006/relationships/hyperlink" Target="https://samovartime.ru/chaj/puery/puer-pressovannyi/mini-tocha-malenkaya-chasha/" TargetMode="External"/><Relationship Id="rId553" Type="http://schemas.openxmlformats.org/officeDocument/2006/relationships/hyperlink" Target="https://samovartime.ru/chaj/sausep-special-line/" TargetMode="External"/><Relationship Id="rId192" Type="http://schemas.openxmlformats.org/officeDocument/2006/relationships/hyperlink" Target="https://shop.samovartime.ru/chaj/green-tea/zelenyj-chaj-aroma/chaj-ledjanoj-drakon/" TargetMode="External"/><Relationship Id="rId206" Type="http://schemas.openxmlformats.org/officeDocument/2006/relationships/hyperlink" Target="https://shop.samovartime.ru/chaj/green-tea/zelenyj-chaj-eco-line/chaj-sekret-egerja-premium/" TargetMode="External"/><Relationship Id="rId413" Type="http://schemas.openxmlformats.org/officeDocument/2006/relationships/hyperlink" Target="https://shop.samovartime.ru/dobavki-k-chayu/kardamon-zerno/" TargetMode="External"/><Relationship Id="rId497" Type="http://schemas.openxmlformats.org/officeDocument/2006/relationships/hyperlink" Target="https://shop.samovartime.ru/kofe/kofe-uganda/" TargetMode="External"/><Relationship Id="rId620" Type="http://schemas.openxmlformats.org/officeDocument/2006/relationships/hyperlink" Target="https://samovartime.ru/chaj/chay-zelenii-citrus-special-line/" TargetMode="External"/><Relationship Id="rId357" Type="http://schemas.openxmlformats.org/officeDocument/2006/relationships/hyperlink" Target="https://shop.samovartime.ru/chaj/puery/puer-s-dobavkami/chaj-pujer-jerl-grej/" TargetMode="External"/><Relationship Id="rId54" Type="http://schemas.openxmlformats.org/officeDocument/2006/relationships/hyperlink" Target="https://shop.samovartime.ru/chaj/black_tea/chernyj-chaj-aroma/chaj-dary-tajgi/" TargetMode="External"/><Relationship Id="rId217" Type="http://schemas.openxmlformats.org/officeDocument/2006/relationships/hyperlink" Target="https://shop.samovartime.ru/chaj/karkade/fruit-tea/chaj-krasnyj-barbaris/" TargetMode="External"/><Relationship Id="rId564" Type="http://schemas.openxmlformats.org/officeDocument/2006/relationships/hyperlink" Target="https://samovartime.ru/chaj/izabella-special-line/" TargetMode="External"/><Relationship Id="rId424" Type="http://schemas.openxmlformats.org/officeDocument/2006/relationships/hyperlink" Target="https://shop.samovartime.ru/aromatizator-pishevoi-naturalnyi-10ml/vinograd/" TargetMode="External"/><Relationship Id="rId631" Type="http://schemas.openxmlformats.org/officeDocument/2006/relationships/hyperlink" Target="https://samovartime.ru/chaj/chay-morgentau-special-line/" TargetMode="External"/><Relationship Id="rId270" Type="http://schemas.openxmlformats.org/officeDocument/2006/relationships/hyperlink" Target="https://shop.samovartime.ru/chaj/svyazannyj-chaj/svjazannyj-chaj-s-cvetami-s-aromatom-lichi/" TargetMode="External"/><Relationship Id="rId65" Type="http://schemas.openxmlformats.org/officeDocument/2006/relationships/hyperlink" Target="https://shop.samovartime.ru/chaj/black_tea/chernyj-chaj-aroma/chaj-dzhekfrukt/" TargetMode="External"/><Relationship Id="rId130" Type="http://schemas.openxmlformats.org/officeDocument/2006/relationships/hyperlink" Target="https://shop.samovartime.ru/chaj/green-tea/zelenyj-chaj-aroma/vinogradnaja-loza-kat-v/" TargetMode="External"/><Relationship Id="rId368" Type="http://schemas.openxmlformats.org/officeDocument/2006/relationships/hyperlink" Target="https://shop.samovartime.ru/chaj/kudin-gorkaja-sleza/" TargetMode="External"/><Relationship Id="rId575" Type="http://schemas.openxmlformats.org/officeDocument/2006/relationships/hyperlink" Target="https://samovartime.ru/chaj/klubnika-so-slivkami-special-line/" TargetMode="External"/><Relationship Id="rId228" Type="http://schemas.openxmlformats.org/officeDocument/2006/relationships/hyperlink" Target="https://shop.samovartime.ru/chaj/karkade/fruit-tea/fruktovyj-chaj-kleopatra/" TargetMode="External"/><Relationship Id="rId435" Type="http://schemas.openxmlformats.org/officeDocument/2006/relationships/hyperlink" Target="https://shop.samovartime.ru/aromatizator-pishevoi-naturalnyi-10ml/kokos/" TargetMode="External"/><Relationship Id="rId642" Type="http://schemas.openxmlformats.org/officeDocument/2006/relationships/hyperlink" Target="https://samovartime.ru/chaj/chay-fruktovii-briz-special-line/" TargetMode="External"/><Relationship Id="rId281" Type="http://schemas.openxmlformats.org/officeDocument/2006/relationships/hyperlink" Target="https://samovar-time.ru/product/grechishnyj-chaj-afrikanskij-urozhaj/" TargetMode="External"/><Relationship Id="rId502" Type="http://schemas.openxmlformats.org/officeDocument/2006/relationships/hyperlink" Target="https://shop.samovartime.ru/kofe/kofe-jefiopija-dzhima-5/" TargetMode="External"/><Relationship Id="rId76" Type="http://schemas.openxmlformats.org/officeDocument/2006/relationships/hyperlink" Target="https://shop.samovartime.ru/chaj/black_tea/chernyj-chaj-aroma/chai-medovaya-karamel/" TargetMode="External"/><Relationship Id="rId141" Type="http://schemas.openxmlformats.org/officeDocument/2006/relationships/hyperlink" Target="https://shop.samovartime.ru/chaj/green-tea/zelenyj-chaj-aroma/put-drakona/" TargetMode="External"/><Relationship Id="rId379" Type="http://schemas.openxmlformats.org/officeDocument/2006/relationships/hyperlink" Target="https://shop.samovartime.ru/index.php?route=product/product&amp;product_id=582&amp;path=163" TargetMode="External"/><Relationship Id="rId586" Type="http://schemas.openxmlformats.org/officeDocument/2006/relationships/hyperlink" Target="https://samovartime.ru/chaj/skazki-shaherezadi-special-line/" TargetMode="External"/><Relationship Id="rId7" Type="http://schemas.openxmlformats.org/officeDocument/2006/relationships/hyperlink" Target="https://samovartime.ru/chaj/black_tea/chernyj-chaj-s-medovoj-dynej-kat-b/" TargetMode="External"/><Relationship Id="rId239" Type="http://schemas.openxmlformats.org/officeDocument/2006/relationships/hyperlink" Target="https://shop.samovartime.ru/chaj/karkade/fruit-tea/letnee-nastroenie/" TargetMode="External"/><Relationship Id="rId446" Type="http://schemas.openxmlformats.org/officeDocument/2006/relationships/hyperlink" Target="https://shop.samovartime.ru/aromatizator-pishevoi-naturalnyi-10ml/oblepiha/" TargetMode="External"/><Relationship Id="rId653" Type="http://schemas.openxmlformats.org/officeDocument/2006/relationships/hyperlink" Target="https://samovartime.ru/chaj/oolong/molochnyj-ulun-s-dynej/" TargetMode="External"/><Relationship Id="rId292" Type="http://schemas.openxmlformats.org/officeDocument/2006/relationships/hyperlink" Target="https://shop.samovartime.ru/chaj/travyanye-chai-zavary-travy-yagody/travjanoj-chaj-alpijskij-koktejl/" TargetMode="External"/><Relationship Id="rId306" Type="http://schemas.openxmlformats.org/officeDocument/2006/relationships/hyperlink" Target="https://shop.samovartime.ru/chaj/ivan-tea/ivan-chaj-malinnik/" TargetMode="External"/><Relationship Id="rId87" Type="http://schemas.openxmlformats.org/officeDocument/2006/relationships/hyperlink" Target="https://shop.samovartime.ru/chaj/black_tea/chernyj-chaj-aroma/ekaterina-velikaja-premium/" TargetMode="External"/><Relationship Id="rId513" Type="http://schemas.openxmlformats.org/officeDocument/2006/relationships/hyperlink" Target="https://shop.samovartime.ru/kofe/v-zernah-fistashka/" TargetMode="External"/><Relationship Id="rId597" Type="http://schemas.openxmlformats.org/officeDocument/2006/relationships/hyperlink" Target="https://samovartime.ru/chaj/tatarskii-special-line/" TargetMode="External"/><Relationship Id="rId152" Type="http://schemas.openxmlformats.org/officeDocument/2006/relationships/hyperlink" Target="https://shop.samovartime.ru/chaj/green-tea/zelenyj-chaj-aroma/chaj-taezhnyj-miks/" TargetMode="External"/><Relationship Id="rId457" Type="http://schemas.openxmlformats.org/officeDocument/2006/relationships/hyperlink" Target="https://shop.samovartime.ru/filtr-pakety/filtr-pakety-dlja-chashki-100-sht/" TargetMode="External"/><Relationship Id="rId664" Type="http://schemas.openxmlformats.org/officeDocument/2006/relationships/hyperlink" Target="https://samovartime.ru/index.php?route=product/product&amp;product_id=795&amp;search=&#1055;&#1086;&#1076;&#1072;&#1088;&#1086;&#1082;" TargetMode="External"/><Relationship Id="rId14" Type="http://schemas.openxmlformats.org/officeDocument/2006/relationships/hyperlink" Target="https://samovartime.ru/chaj/black_tea/chaj-mishki-gammi-kat-b/" TargetMode="External"/><Relationship Id="rId317" Type="http://schemas.openxmlformats.org/officeDocument/2006/relationships/hyperlink" Target="https://shop.samovartime.ru/chaj/oolong/ulun-klubnichnyj/" TargetMode="External"/><Relationship Id="rId524" Type="http://schemas.openxmlformats.org/officeDocument/2006/relationships/hyperlink" Target="https://shop.samovartime.ru/kofe/kofe-lesnoj-oreh/" TargetMode="External"/><Relationship Id="rId98" Type="http://schemas.openxmlformats.org/officeDocument/2006/relationships/hyperlink" Target="https://shop.samovartime.ru/chaj/black_tea/chernyj-chaj-eco-line/chjornyj-chaj-s-imbirjom/" TargetMode="External"/><Relationship Id="rId163" Type="http://schemas.openxmlformats.org/officeDocument/2006/relationships/hyperlink" Target="https://shop.samovartime.ru/chaj/green-tea/zelenyj-chaj-aroma/chaj-morgentau-2/" TargetMode="External"/><Relationship Id="rId370" Type="http://schemas.openxmlformats.org/officeDocument/2006/relationships/hyperlink" Target="https://shop.samovartime.ru/chaj/zhasminovaja-zhemchuzhina/" TargetMode="External"/><Relationship Id="rId230" Type="http://schemas.openxmlformats.org/officeDocument/2006/relationships/hyperlink" Target="https://shop.samovartime.ru/chaj/karkade/fruit-tea/chaj-chajnyj-glintvejn/" TargetMode="External"/><Relationship Id="rId468" Type="http://schemas.openxmlformats.org/officeDocument/2006/relationships/hyperlink" Target="https://shop.samovartime.ru/dzhemy-russkii-les/dzhem-russkij-les-malina-25-g/" TargetMode="External"/><Relationship Id="rId675" Type="http://schemas.openxmlformats.org/officeDocument/2006/relationships/hyperlink" Target="https://samovartime.ru/chaj/black_tea/chernyj-chaj-sladkij-pocelujchik/" TargetMode="External"/><Relationship Id="rId25" Type="http://schemas.openxmlformats.org/officeDocument/2006/relationships/hyperlink" Target="https://shop.samovartime.ru/index.php?route=product/product&amp;product_id=769" TargetMode="External"/><Relationship Id="rId328" Type="http://schemas.openxmlformats.org/officeDocument/2006/relationships/hyperlink" Target="https://shop.samovartime.ru/chaj/oolong/ananasovyj-ulun/" TargetMode="External"/><Relationship Id="rId535" Type="http://schemas.openxmlformats.org/officeDocument/2006/relationships/hyperlink" Target="https://samovartime.ru/chaj/brizgi-shampanskogo-special-line/" TargetMode="External"/><Relationship Id="rId174" Type="http://schemas.openxmlformats.org/officeDocument/2006/relationships/hyperlink" Target="https://shop.samovartime.ru/chaj/green-tea/zelenyj-chaj-aroma/chaj-indijskoe-leto-2/" TargetMode="External"/><Relationship Id="rId381" Type="http://schemas.openxmlformats.org/officeDocument/2006/relationships/hyperlink" Target="https://shop.samovartime.ru/index.php?route=product/product&amp;product_id=581&amp;path=163" TargetMode="External"/><Relationship Id="rId602" Type="http://schemas.openxmlformats.org/officeDocument/2006/relationships/hyperlink" Target="https://samovartime.ru/chaj/dlya-bani-special-line/" TargetMode="External"/><Relationship Id="rId241" Type="http://schemas.openxmlformats.org/officeDocument/2006/relationships/hyperlink" Target="https://shop.samovartime.ru/chaj/karkade/fruit-tea/karibskij-punsh/" TargetMode="External"/><Relationship Id="rId479" Type="http://schemas.openxmlformats.org/officeDocument/2006/relationships/hyperlink" Target="https://samovartime.ru/dzhemy-russkii-les/dzhem-brusnika-220-gr/" TargetMode="External"/><Relationship Id="rId686" Type="http://schemas.openxmlformats.org/officeDocument/2006/relationships/hyperlink" Target="https://samovartime.ru/chaj/puery/puer-pressovannyi/shu-pressovanii-kirpich-50-gr/" TargetMode="External"/><Relationship Id="rId36" Type="http://schemas.openxmlformats.org/officeDocument/2006/relationships/hyperlink" Target="https://shop.samovartime.ru/chaj/black_tea/chernyj-chaj-aroma/chernyi-chaj-s-rozoj/" TargetMode="External"/><Relationship Id="rId339" Type="http://schemas.openxmlformats.org/officeDocument/2006/relationships/hyperlink" Target="https://shop.samovartime.ru/chaj/oolong/ulun-da-hun-pao-premium/" TargetMode="External"/><Relationship Id="rId546" Type="http://schemas.openxmlformats.org/officeDocument/2006/relationships/hyperlink" Target="https://samovartime.ru/chaj/sokrovishe-drakona-special-line/" TargetMode="External"/><Relationship Id="rId101" Type="http://schemas.openxmlformats.org/officeDocument/2006/relationships/hyperlink" Target="https://shop.samovartime.ru/chaj/black_tea/chernyj-chaj-eco-line/chjornyj-chaj-so-smorodinoj/" TargetMode="External"/><Relationship Id="rId185" Type="http://schemas.openxmlformats.org/officeDocument/2006/relationships/hyperlink" Target="https://shop.samovartime.ru/chaj/green-tea/zelenyj-chaj-aroma/chaj-ulybka-gejshi-premium/" TargetMode="External"/><Relationship Id="rId406" Type="http://schemas.openxmlformats.org/officeDocument/2006/relationships/hyperlink" Target="https://shop.samovartime.ru/dobavki-k-chayu/smes-dlja-glintvejna/" TargetMode="External"/><Relationship Id="rId392" Type="http://schemas.openxmlformats.org/officeDocument/2006/relationships/hyperlink" Target="https://shop.samovartime.ru/dobavki-k-chayu/lemongrass/" TargetMode="External"/><Relationship Id="rId613" Type="http://schemas.openxmlformats.org/officeDocument/2006/relationships/hyperlink" Target="https://samovartime.ru/chaj/chay-vinogradnaya-loza-special-line/" TargetMode="External"/><Relationship Id="rId252" Type="http://schemas.openxmlformats.org/officeDocument/2006/relationships/hyperlink" Target="https://shop.samovartime.ru/chaj/rojbush/aromatizirovannyi-tea-rooibush/chaj-rojbos-fruktovyj-sad/" TargetMode="External"/><Relationship Id="rId47" Type="http://schemas.openxmlformats.org/officeDocument/2006/relationships/hyperlink" Target="https://shop.samovartime.ru/chaj/black_tea/chernyj-chaj-aroma/chaj-imperatorskij/" TargetMode="External"/><Relationship Id="rId112" Type="http://schemas.openxmlformats.org/officeDocument/2006/relationships/hyperlink" Target="https://samovartime.ru/chaj/black_tea/assam-pekoe/" TargetMode="External"/><Relationship Id="rId557" Type="http://schemas.openxmlformats.org/officeDocument/2006/relationships/hyperlink" Target="https://samovartime.ru/chaj/dikaya-vishnya-special-line/" TargetMode="External"/><Relationship Id="rId196" Type="http://schemas.openxmlformats.org/officeDocument/2006/relationships/hyperlink" Target="https://shop.samovartime.ru/chaj/green-tea/zelenyj-chaj-eco-line/chaj-po-morokanski/" TargetMode="External"/><Relationship Id="rId417" Type="http://schemas.openxmlformats.org/officeDocument/2006/relationships/hyperlink" Target="https://shop.samovartime.ru/aromatizator-pishevoi-naturalnyi-10ml/abrikos/" TargetMode="External"/><Relationship Id="rId624" Type="http://schemas.openxmlformats.org/officeDocument/2006/relationships/hyperlink" Target="https://samovartime.ru/chaj/chay-zemlyanika-so-slivkami-special-line/" TargetMode="External"/><Relationship Id="rId263" Type="http://schemas.openxmlformats.org/officeDocument/2006/relationships/hyperlink" Target="https://shop.samovartime.ru/chaj/svyazannyj-chaj/svjazannyj-chaj-s-cvetami-sousep/" TargetMode="External"/><Relationship Id="rId470" Type="http://schemas.openxmlformats.org/officeDocument/2006/relationships/hyperlink" Target="https://shop.samovartime.ru/dzhemy-russkii-les/greckij-oreh-v-sirope-shipovnika/" TargetMode="External"/><Relationship Id="rId58" Type="http://schemas.openxmlformats.org/officeDocument/2006/relationships/hyperlink" Target="https://shop.samovartime.ru/chaj/black_tea/chernyj-chaj-aroma/chai-irlandskie-slivki/" TargetMode="External"/><Relationship Id="rId123" Type="http://schemas.openxmlformats.org/officeDocument/2006/relationships/hyperlink" Target="https://shop.samovartime.ru/chaj/black_tea/chernye-chaj-monosort/chaj-dardzhiling-2/" TargetMode="External"/><Relationship Id="rId330" Type="http://schemas.openxmlformats.org/officeDocument/2006/relationships/hyperlink" Target="https://shop.samovartime.ru/chaj/oolong/ulun-bergamot/" TargetMode="External"/><Relationship Id="rId568" Type="http://schemas.openxmlformats.org/officeDocument/2006/relationships/hyperlink" Target="https://samovartime.ru/chaj/yagoda-malina-special-line/" TargetMode="External"/><Relationship Id="rId428" Type="http://schemas.openxmlformats.org/officeDocument/2006/relationships/hyperlink" Target="https://shop.samovartime.ru/aromatizator-pishevoi-naturalnyi-10ml/zemlyanika/" TargetMode="External"/><Relationship Id="rId635" Type="http://schemas.openxmlformats.org/officeDocument/2006/relationships/hyperlink" Target="https://samovartime.ru/chaj/chay-svejii-arbuz-special-line/" TargetMode="External"/><Relationship Id="rId274" Type="http://schemas.openxmlformats.org/officeDocument/2006/relationships/hyperlink" Target="https://shop.samovartime.ru/chaj/risovyj-chaj/risovyj-chaj-s-dobavkami/risovyj-chaj-popkorn/" TargetMode="External"/><Relationship Id="rId481" Type="http://schemas.openxmlformats.org/officeDocument/2006/relationships/hyperlink" Target="https://samovartime.ru/dzhemy-russkii-les/dzhem-malina-i-brusnika-220-gr/" TargetMode="External"/><Relationship Id="rId69" Type="http://schemas.openxmlformats.org/officeDocument/2006/relationships/hyperlink" Target="https://shop.samovartime.ru/chaj/black_tea/chernyj-chaj-aroma/chaj-apelskin-v-shokolade/" TargetMode="External"/><Relationship Id="rId134" Type="http://schemas.openxmlformats.org/officeDocument/2006/relationships/hyperlink" Target="https://shop.samovartime.ru/chaj/green-tea/zelenyj-chaj-aroma/bengalskij-tigr-kat-v/" TargetMode="External"/><Relationship Id="rId579" Type="http://schemas.openxmlformats.org/officeDocument/2006/relationships/hyperlink" Target="https://samovartime.ru/chaj/vanilnaya-klukva-special-line/" TargetMode="External"/><Relationship Id="rId341" Type="http://schemas.openxmlformats.org/officeDocument/2006/relationships/hyperlink" Target="https://shop.samovartime.ru/chaj/elitnye-uluny/chaj-ulun-gaba-chaj-medovaya/" TargetMode="External"/><Relationship Id="rId439" Type="http://schemas.openxmlformats.org/officeDocument/2006/relationships/hyperlink" Target="https://shop.samovartime.ru/aromatizator-pishevoi-naturalnyi-10ml/lesnye-yagody/" TargetMode="External"/><Relationship Id="rId646" Type="http://schemas.openxmlformats.org/officeDocument/2006/relationships/hyperlink" Target="https://samovartime.ru/chaj/chay-molochnii-koktel-special-line/" TargetMode="External"/><Relationship Id="rId201" Type="http://schemas.openxmlformats.org/officeDocument/2006/relationships/hyperlink" Target="https://shop.samovartime.ru/chaj/green-tea/zelenyj-chaj-eco-line/chaj-sekret-egerja/" TargetMode="External"/><Relationship Id="rId285" Type="http://schemas.openxmlformats.org/officeDocument/2006/relationships/hyperlink" Target="https://shop.samovartime.ru/chaj/travyanye-chai-zavary-travy-yagody/travjanoj-chaj-uspokaivajushhij/" TargetMode="External"/><Relationship Id="rId506" Type="http://schemas.openxmlformats.org/officeDocument/2006/relationships/hyperlink" Target="https://shop.samovartime.ru/kofe/kofe-vishnja-v-konjake/" TargetMode="External"/><Relationship Id="rId492" Type="http://schemas.openxmlformats.org/officeDocument/2006/relationships/hyperlink" Target="https://samovartime.ru/dzhemy-russkii-les/kedrovyj-oreh-v-sosnovom-sirope-220-gr/" TargetMode="External"/><Relationship Id="rId145" Type="http://schemas.openxmlformats.org/officeDocument/2006/relationships/hyperlink" Target="https://shop.samovartime.ru/chaj/green-tea/zelenyj-chaj-aroma/moli-hua-cha/" TargetMode="External"/><Relationship Id="rId352" Type="http://schemas.openxmlformats.org/officeDocument/2006/relationships/hyperlink" Target="https://shop.samovartime.ru/chaj/puery/rassypnoj-puer-bez-dobavok/chaj-gun-tin-imperatorskij-pjeur/" TargetMode="External"/><Relationship Id="rId212" Type="http://schemas.openxmlformats.org/officeDocument/2006/relationships/hyperlink" Target="https://shop.samovartime.ru/chaj/karkade/fruit-tea/fruktovyj-chaj-medovoe-jabloko/" TargetMode="External"/><Relationship Id="rId254" Type="http://schemas.openxmlformats.org/officeDocument/2006/relationships/hyperlink" Target="https://shop.samovartime.ru/chaj/rojbush/aromatizirovannyi-tea-rooibush/chaj-rojbos-barbara/" TargetMode="External"/><Relationship Id="rId657" Type="http://schemas.openxmlformats.org/officeDocument/2006/relationships/hyperlink" Target="https://samovartime.ru/chaj/green-tea/zelenyj-chaj-s-oblepihoj/" TargetMode="External"/><Relationship Id="rId49" Type="http://schemas.openxmlformats.org/officeDocument/2006/relationships/hyperlink" Target="https://shop.samovartime.ru/chaj/black_tea/chernyj-chaj-aroma/chai-mishki-gammi/" TargetMode="External"/><Relationship Id="rId114" Type="http://schemas.openxmlformats.org/officeDocument/2006/relationships/hyperlink" Target="https://shop.samovartime.ru/chaj/black_tea/chernye-chaj-monosort/chaj-assam-2/" TargetMode="External"/><Relationship Id="rId296" Type="http://schemas.openxmlformats.org/officeDocument/2006/relationships/hyperlink" Target="https://shop.samovartime.ru/chaj/travyanye-chai-zavary-travy-yagody/travjanoj-chaj-osennij-buket/" TargetMode="External"/><Relationship Id="rId461" Type="http://schemas.openxmlformats.org/officeDocument/2006/relationships/hyperlink" Target="https://shop.samovartime.ru/siropy-richeza/richeza-imbirnyj-pryanik-0-33l/" TargetMode="External"/><Relationship Id="rId517" Type="http://schemas.openxmlformats.org/officeDocument/2006/relationships/hyperlink" Target="https://shop.samovartime.ru/kofe/kofe-malina-so-slivkami/" TargetMode="External"/><Relationship Id="rId559" Type="http://schemas.openxmlformats.org/officeDocument/2006/relationships/hyperlink" Target="https://samovartime.ru/chaj/baunti-special-line/" TargetMode="External"/><Relationship Id="rId60" Type="http://schemas.openxmlformats.org/officeDocument/2006/relationships/hyperlink" Target="https://shop.samovartime.ru/chaj/black_tea/chernyj-chaj-aroma/chai-chernyi-s-arbuzom/" TargetMode="External"/><Relationship Id="rId156" Type="http://schemas.openxmlformats.org/officeDocument/2006/relationships/hyperlink" Target="https://shop.samovartime.ru/chaj/green-tea/zelenyj-chaj-aroma/zeljonyj-chaj-s-imbirjom-i-mjodom/" TargetMode="External"/><Relationship Id="rId198" Type="http://schemas.openxmlformats.org/officeDocument/2006/relationships/hyperlink" Target="https://shop.samovartime.ru/chaj/green-tea/zelenyj-chaj-eco-line/chaj-dobroe-utro/" TargetMode="External"/><Relationship Id="rId321" Type="http://schemas.openxmlformats.org/officeDocument/2006/relationships/hyperlink" Target="https://shop.samovartime.ru/chaj/oolong/ulun-kokos-rafajello/" TargetMode="External"/><Relationship Id="rId363" Type="http://schemas.openxmlformats.org/officeDocument/2006/relationships/hyperlink" Target="https://shop.samovartime.ru/chaj/puery/puer-s-dobavkami/chaj-pujer-karamelnyj-2/" TargetMode="External"/><Relationship Id="rId419" Type="http://schemas.openxmlformats.org/officeDocument/2006/relationships/hyperlink" Target="https://shop.samovartime.ru/aromatizator-pishevoi-naturalnyi-10ml/brusnika/" TargetMode="External"/><Relationship Id="rId570" Type="http://schemas.openxmlformats.org/officeDocument/2006/relationships/hyperlink" Target="https://samovartime.ru/chaj/zemlyanika-so-slivkami-special-line/" TargetMode="External"/><Relationship Id="rId626" Type="http://schemas.openxmlformats.org/officeDocument/2006/relationships/hyperlink" Target="https://samovartime.ru/chaj/chay-klubnika-so-slivkami-special-line/" TargetMode="External"/><Relationship Id="rId223" Type="http://schemas.openxmlformats.org/officeDocument/2006/relationships/hyperlink" Target="https://shop.samovartime.ru/chaj/karkade/fruit-tea/chaj-vecher-u-kamina/" TargetMode="External"/><Relationship Id="rId430" Type="http://schemas.openxmlformats.org/officeDocument/2006/relationships/hyperlink" Target="https://shop.samovartime.ru/aromatizator-pishevoi-naturalnyi-10ml/kivi/" TargetMode="External"/><Relationship Id="rId668" Type="http://schemas.openxmlformats.org/officeDocument/2006/relationships/hyperlink" Target="https://samovartime.ru/6142007-111/" TargetMode="External"/><Relationship Id="rId18" Type="http://schemas.openxmlformats.org/officeDocument/2006/relationships/hyperlink" Target="https://shop.samovartime.ru/chaj/black_tea/chernyj-chaj-aroma/chaj-zagadka-faraona/" TargetMode="External"/><Relationship Id="rId265" Type="http://schemas.openxmlformats.org/officeDocument/2006/relationships/hyperlink" Target="https://shop.samovartime.ru/chaj/svyazannyj-chaj/svjazannyj-chaj-s-cvetami-s-aromatom-apelsina/" TargetMode="External"/><Relationship Id="rId472" Type="http://schemas.openxmlformats.org/officeDocument/2006/relationships/hyperlink" Target="https://samovartime.ru/dzhemy-russkii-les/kedrovyj-oreh-v-sirope-shipovnika-25-gr/" TargetMode="External"/><Relationship Id="rId528" Type="http://schemas.openxmlformats.org/officeDocument/2006/relationships/hyperlink" Target="https://shop.samovartime.ru/kofe/kofe-bavarskij-shokolad/" TargetMode="External"/><Relationship Id="rId125" Type="http://schemas.openxmlformats.org/officeDocument/2006/relationships/hyperlink" Target="https://shop.samovartime.ru/chaj/green-tea/zelenyj-chaj-aroma/chaj-shamahanskaja-carica/" TargetMode="External"/><Relationship Id="rId167" Type="http://schemas.openxmlformats.org/officeDocument/2006/relationships/hyperlink" Target="https://shop.samovartime.ru/chaj/green-tea/zelenyj-chaj-aroma/chaj-fruktovaja-vals/" TargetMode="External"/><Relationship Id="rId332" Type="http://schemas.openxmlformats.org/officeDocument/2006/relationships/hyperlink" Target="https://shop.samovartime.ru/chaj/oolong/ulun-vinogradnyj/" TargetMode="External"/><Relationship Id="rId374" Type="http://schemas.openxmlformats.org/officeDocument/2006/relationships/hyperlink" Target="https://shop.samovartime.ru/index.php?route=product/product&amp;product_id=505&amp;path=163" TargetMode="External"/><Relationship Id="rId581" Type="http://schemas.openxmlformats.org/officeDocument/2006/relationships/hyperlink" Target="https://samovartime.ru/chaj/zvezdnoe-nebo-special-line/" TargetMode="External"/><Relationship Id="rId71" Type="http://schemas.openxmlformats.org/officeDocument/2006/relationships/hyperlink" Target="https://shop.samovartime.ru/chaj/black_tea/chernyj-chaj-aroma/chaj-novogodnij/" TargetMode="External"/><Relationship Id="rId234" Type="http://schemas.openxmlformats.org/officeDocument/2006/relationships/hyperlink" Target="https://shop.samovartime.ru/chaj/karkade/fruit-tea/chaj-teplyj-vecher/" TargetMode="External"/><Relationship Id="rId637" Type="http://schemas.openxmlformats.org/officeDocument/2006/relationships/hyperlink" Target="https://samovartime.ru/chaj/chay-taegnii-miks-special-line/" TargetMode="External"/><Relationship Id="rId679" Type="http://schemas.openxmlformats.org/officeDocument/2006/relationships/hyperlink" Target="https://samovartime.ru/chaj/fioletovyj-briz/" TargetMode="External"/><Relationship Id="rId2" Type="http://schemas.openxmlformats.org/officeDocument/2006/relationships/hyperlink" Target="https://shop.samovartime.ru/chaj/black_tea/chernyj-chaj-aroma/chaj-abrikosovyj-desert-kat-v/" TargetMode="External"/><Relationship Id="rId29" Type="http://schemas.openxmlformats.org/officeDocument/2006/relationships/hyperlink" Target="https://shop.samovartime.ru/chaj/black_tea/chernyj-chaj-aroma/smorodina-s-myatoj/" TargetMode="External"/><Relationship Id="rId276" Type="http://schemas.openxmlformats.org/officeDocument/2006/relationships/hyperlink" Target="https://shop.samovartime.ru/chaj/risovyj-chaj-1/" TargetMode="External"/><Relationship Id="rId441" Type="http://schemas.openxmlformats.org/officeDocument/2006/relationships/hyperlink" Target="https://shop.samovartime.ru/aromatizator-pishevoi-naturalnyi-10ml/mandarin/" TargetMode="External"/><Relationship Id="rId483" Type="http://schemas.openxmlformats.org/officeDocument/2006/relationships/hyperlink" Target="https://samovartime.ru/dzhem-ezhevika-220-gr/" TargetMode="External"/><Relationship Id="rId539" Type="http://schemas.openxmlformats.org/officeDocument/2006/relationships/hyperlink" Target="https://samovartime.ru/chaj/mishki-gammi-special-line/" TargetMode="External"/><Relationship Id="rId40" Type="http://schemas.openxmlformats.org/officeDocument/2006/relationships/hyperlink" Target="https://shop.samovartime.ru/chaj/black_tea/chernyj-chaj-aroma/chernichnyj-jogurt/" TargetMode="External"/><Relationship Id="rId136" Type="http://schemas.openxmlformats.org/officeDocument/2006/relationships/hyperlink" Target="https://shop.samovartime.ru/index.php?route=product/product&amp;product_id=777" TargetMode="External"/><Relationship Id="rId178" Type="http://schemas.openxmlformats.org/officeDocument/2006/relationships/hyperlink" Target="https://shop.samovartime.ru/chaj/green-tea/zelenyj-chaj-aroma/chaj-bengalskij-tigr/" TargetMode="External"/><Relationship Id="rId301" Type="http://schemas.openxmlformats.org/officeDocument/2006/relationships/hyperlink" Target="https://shop.samovartime.ru/chaj/ivan-tea/ivan-chaj-s-chabrecom/" TargetMode="External"/><Relationship Id="rId343" Type="http://schemas.openxmlformats.org/officeDocument/2006/relationships/hyperlink" Target="https://shop.samovartime.ru/tara-upakovki/podstavka-dlya-presovannyh-puerov-13-5-sm/" TargetMode="External"/><Relationship Id="rId550" Type="http://schemas.openxmlformats.org/officeDocument/2006/relationships/hyperlink" Target="https://samovartime.ru/chaj/dikaya-grusha-special-line/" TargetMode="External"/><Relationship Id="rId82" Type="http://schemas.openxmlformats.org/officeDocument/2006/relationships/hyperlink" Target="https://shop.samovartime.ru/chaj/black_tea/chernyj-chaj-aroma/mishki-gammi-premium/" TargetMode="External"/><Relationship Id="rId203" Type="http://schemas.openxmlformats.org/officeDocument/2006/relationships/hyperlink" Target="https://shop.samovartime.ru/chaj/green-tea/zelenyj-chaj-eco-line/chej-zeljonyj-imbirnyj/" TargetMode="External"/><Relationship Id="rId385" Type="http://schemas.openxmlformats.org/officeDocument/2006/relationships/hyperlink" Target="https://shop.samovartime.ru/index.php?route=product/product&amp;product_id=499&amp;path=163" TargetMode="External"/><Relationship Id="rId592" Type="http://schemas.openxmlformats.org/officeDocument/2006/relationships/hyperlink" Target="https://samovartime.ru/chaj/toffi-special-line/" TargetMode="External"/><Relationship Id="rId606" Type="http://schemas.openxmlformats.org/officeDocument/2006/relationships/hyperlink" Target="https://samovartime.ru/chaj/chay-grezi-sultana-special-line/" TargetMode="External"/><Relationship Id="rId648" Type="http://schemas.openxmlformats.org/officeDocument/2006/relationships/hyperlink" Target="https://samovartime.ru/chaj/chay-belaya-koroleva-special-line/" TargetMode="External"/><Relationship Id="rId245" Type="http://schemas.openxmlformats.org/officeDocument/2006/relationships/hyperlink" Target="https://shop.samovartime.ru/chaj/rojbush/rojbush-monosort/chaj-rojbos/" TargetMode="External"/><Relationship Id="rId287" Type="http://schemas.openxmlformats.org/officeDocument/2006/relationships/hyperlink" Target="https://shop.samovartime.ru/chaj/travyanye-chai-zavary-travy-yagody/travjanoj-chaj-cvetushhij-lug/" TargetMode="External"/><Relationship Id="rId410" Type="http://schemas.openxmlformats.org/officeDocument/2006/relationships/hyperlink" Target="https://shop.samovartime.ru/dobavki-k-chayu/chajnaja-roza/" TargetMode="External"/><Relationship Id="rId452" Type="http://schemas.openxmlformats.org/officeDocument/2006/relationships/hyperlink" Target="https://shop.samovartime.ru/aromatizator-pishevoi-naturalnyi-10ml/smorodina/" TargetMode="External"/><Relationship Id="rId494" Type="http://schemas.openxmlformats.org/officeDocument/2006/relationships/hyperlink" Target="https://shop.samovartime.ru/index.php?route=product/product&amp;product_id=511&amp;path=167" TargetMode="External"/><Relationship Id="rId508" Type="http://schemas.openxmlformats.org/officeDocument/2006/relationships/hyperlink" Target="https://shop.samovartime.ru/kofe/v-zernah-vinogradnaya-dolina/" TargetMode="External"/><Relationship Id="rId105" Type="http://schemas.openxmlformats.org/officeDocument/2006/relationships/hyperlink" Target="https://shop.samovartime.ru/chaj/black_tea/chernyj-chaj-eco-line/masala-chaj-s-imbirem/" TargetMode="External"/><Relationship Id="rId147" Type="http://schemas.openxmlformats.org/officeDocument/2006/relationships/hyperlink" Target="https://shop.samovartime.ru/chaj/green-tea/zelenyj-chaj-aroma/zolotoj-samovar/" TargetMode="External"/><Relationship Id="rId312" Type="http://schemas.openxmlformats.org/officeDocument/2006/relationships/hyperlink" Target="https://shop.samovartime.ru/chaj/ivan-tea/ivan-chaj-sladkie-jagody/" TargetMode="External"/><Relationship Id="rId354" Type="http://schemas.openxmlformats.org/officeDocument/2006/relationships/hyperlink" Target="https://shop.samovartime.ru/chaj/puery/rassypnoj-puer-bez-dobavok/mnogoletnij-dikorastushhij-pujer-premium/https:/samovartime.ru/puerh-tea/mnogoletnij-dikorastushhij-pujer-premium/" TargetMode="External"/><Relationship Id="rId51" Type="http://schemas.openxmlformats.org/officeDocument/2006/relationships/hyperlink" Target="https://shop.samovartime.ru/chaj/black_tea/chernyj-chaj-aroma/zemlyanika-so-slivkami/" TargetMode="External"/><Relationship Id="rId93" Type="http://schemas.openxmlformats.org/officeDocument/2006/relationships/hyperlink" Target="https://shop.samovartime.ru/chaj/black_tea/chernyj-chaj-eco-line/zolotaja-korica/" TargetMode="External"/><Relationship Id="rId189" Type="http://schemas.openxmlformats.org/officeDocument/2006/relationships/hyperlink" Target="https://shop.samovartime.ru/chaj/green-tea/zelenyj-chaj-aroma/chaj-mishki-gammi-premium/" TargetMode="External"/><Relationship Id="rId396" Type="http://schemas.openxmlformats.org/officeDocument/2006/relationships/hyperlink" Target="https://shop.samovartime.ru/index.php?route=product/product&amp;product_id=784" TargetMode="External"/><Relationship Id="rId561" Type="http://schemas.openxmlformats.org/officeDocument/2006/relationships/hyperlink" Target="https://samovartime.ru/chaj/graf-grenadin-special-line/" TargetMode="External"/><Relationship Id="rId617" Type="http://schemas.openxmlformats.org/officeDocument/2006/relationships/hyperlink" Target="https://samovartime.ru/chaj/chay-zelenoe-yabloko-special-line/" TargetMode="External"/><Relationship Id="rId659" Type="http://schemas.openxmlformats.org/officeDocument/2006/relationships/hyperlink" Target="https://samovartime.ru/siropy-richeza/richeza-ananas-1l/" TargetMode="External"/><Relationship Id="rId214" Type="http://schemas.openxmlformats.org/officeDocument/2006/relationships/hyperlink" Target="https://shop.samovartime.ru/chaj/karkade/karkade-monosort/chaj-karkadje/" TargetMode="External"/><Relationship Id="rId256" Type="http://schemas.openxmlformats.org/officeDocument/2006/relationships/hyperlink" Target="https://shop.samovartime.ru/chaj/rojbush/aromatizirovannyi-tea-rooibush/chaj-rojbos-malinovyj/" TargetMode="External"/><Relationship Id="rId298" Type="http://schemas.openxmlformats.org/officeDocument/2006/relationships/hyperlink" Target="https://shop.samovartime.ru/chaj/travyanye-chai-zavary-travy-yagody/travjanoj-chaj-celebnye-travy/" TargetMode="External"/><Relationship Id="rId421" Type="http://schemas.openxmlformats.org/officeDocument/2006/relationships/hyperlink" Target="https://shop.samovartime.ru/aromatizator-pishevoi-naturalnyi-10ml/banan/" TargetMode="External"/><Relationship Id="rId463" Type="http://schemas.openxmlformats.org/officeDocument/2006/relationships/hyperlink" Target="https://shop.samovartime.ru/siropy-richeza/richeza-lesnoj-oreh-0-33l/" TargetMode="External"/><Relationship Id="rId519" Type="http://schemas.openxmlformats.org/officeDocument/2006/relationships/hyperlink" Target="https://shop.samovartime.ru/kofe/kofe-medovaja-karamel/" TargetMode="External"/><Relationship Id="rId670" Type="http://schemas.openxmlformats.org/officeDocument/2006/relationships/hyperlink" Target="https://samovartime.ru/chaj/puery/puer-pressovannyi/shu-puer-blin-200-g-i-vu-chzhen-shan-chaj-s-gory-i-vu-fab-dien-lan-2016-god/" TargetMode="External"/><Relationship Id="rId116" Type="http://schemas.openxmlformats.org/officeDocument/2006/relationships/hyperlink" Target="https://shop.samovartime.ru/chaj/black_tea/chernye-chaj-monosort/chaj-i-sin-hun-cha/" TargetMode="External"/><Relationship Id="rId158" Type="http://schemas.openxmlformats.org/officeDocument/2006/relationships/hyperlink" Target="https://shop.samovartime.ru/chaj/green-tea/zelenyj-chaj-aroma/chaj-argentingskoe-tango/" TargetMode="External"/><Relationship Id="rId323" Type="http://schemas.openxmlformats.org/officeDocument/2006/relationships/hyperlink" Target="https://shop.samovartime.ru/chaj/oolong/ulun-zhasminovyj/" TargetMode="External"/><Relationship Id="rId530" Type="http://schemas.openxmlformats.org/officeDocument/2006/relationships/hyperlink" Target="https://shop.samovartime.ru/kofe/kofe-gonduras-san-markos/" TargetMode="External"/><Relationship Id="rId20" Type="http://schemas.openxmlformats.org/officeDocument/2006/relationships/hyperlink" Target="https://shop.samovartime.ru/chaj/black_tea/chernyj-chaj-aroma/sousep-mango/" TargetMode="External"/><Relationship Id="rId62" Type="http://schemas.openxmlformats.org/officeDocument/2006/relationships/hyperlink" Target="https://shop.samovartime.ru/chaj/black_tea/chernyj-chaj-aroma/chaj-zvezdnoe-nebo/" TargetMode="External"/><Relationship Id="rId365" Type="http://schemas.openxmlformats.org/officeDocument/2006/relationships/hyperlink" Target="https://shop.samovartime.ru/chaj/puery/puer-s-dobavkami/pujer-zemljanika/" TargetMode="External"/><Relationship Id="rId572" Type="http://schemas.openxmlformats.org/officeDocument/2006/relationships/hyperlink" Target="https://samovartime.ru/chaj/imbirnii-s-medom-special-line/" TargetMode="External"/><Relationship Id="rId628" Type="http://schemas.openxmlformats.org/officeDocument/2006/relationships/hyperlink" Target="https://samovartime.ru/chaj/chay-mishki-gammi-special-line/" TargetMode="External"/><Relationship Id="rId225" Type="http://schemas.openxmlformats.org/officeDocument/2006/relationships/hyperlink" Target="https://shop.samovartime.ru/chaj/karkade/fruit-tea/naglyj-mandarin/" TargetMode="External"/><Relationship Id="rId267" Type="http://schemas.openxmlformats.org/officeDocument/2006/relationships/hyperlink" Target="https://shop.samovartime.ru/chaj/svyazannyj-chaj/svjazannyj-chaj-s-cvetami-s-aromatom-mango/" TargetMode="External"/><Relationship Id="rId432" Type="http://schemas.openxmlformats.org/officeDocument/2006/relationships/hyperlink" Target="https://shop.samovartime.ru/aromatizator-pishevoi-naturalnyi-10ml/klyukva/" TargetMode="External"/><Relationship Id="rId474" Type="http://schemas.openxmlformats.org/officeDocument/2006/relationships/hyperlink" Target="https://shop.samovartime.ru/dzhemy-russkii-les/podarochnyj-nabor-zeljonyj-dzhem-russk/" TargetMode="External"/><Relationship Id="rId127" Type="http://schemas.openxmlformats.org/officeDocument/2006/relationships/hyperlink" Target="https://shop.samovartime.ru/chaj/green-tea/zelenyj-chaj-aroma/chaj-ulybka-gejshi-2/" TargetMode="External"/><Relationship Id="rId681" Type="http://schemas.openxmlformats.org/officeDocument/2006/relationships/hyperlink" Target="https://samovartime.ru/chaj/karkade/sochnyj-granat/" TargetMode="External"/><Relationship Id="rId31" Type="http://schemas.openxmlformats.org/officeDocument/2006/relationships/hyperlink" Target="https://shop.samovartime.ru/chaj/black_tea/chernyj-chaj-aroma/chaj-vishnja-v-shokolade/" TargetMode="External"/><Relationship Id="rId73" Type="http://schemas.openxmlformats.org/officeDocument/2006/relationships/hyperlink" Target="https://shop.samovartime.ru/chaj/black_tea/chernyj-chaj-aroma/chaj-rozhdestvenskij/" TargetMode="External"/><Relationship Id="rId169" Type="http://schemas.openxmlformats.org/officeDocument/2006/relationships/hyperlink" Target="https://shop.samovartime.ru/chaj/green-tea/zelenyj-chaj-aroma/chaj-kokosovyj-ostrov-2/" TargetMode="External"/><Relationship Id="rId334" Type="http://schemas.openxmlformats.org/officeDocument/2006/relationships/hyperlink" Target="https://shop.samovartime.ru/chaj/oolong/chaj-ulun-milk-oolong-355-kitaj/" TargetMode="External"/><Relationship Id="rId376" Type="http://schemas.openxmlformats.org/officeDocument/2006/relationships/hyperlink" Target="https://shop.samovartime.ru/index.php?route=product/product&amp;product_id=498&amp;path=163" TargetMode="External"/><Relationship Id="rId541" Type="http://schemas.openxmlformats.org/officeDocument/2006/relationships/hyperlink" Target="https://samovartime.ru/chaj/kongo-special-line/" TargetMode="External"/><Relationship Id="rId583" Type="http://schemas.openxmlformats.org/officeDocument/2006/relationships/hyperlink" Target="https://samovartime.ru/chaj/djekfrut-special-line/" TargetMode="External"/><Relationship Id="rId639" Type="http://schemas.openxmlformats.org/officeDocument/2006/relationships/hyperlink" Target="https://samovartime.ru/chaj/chay-utro-v-tailande-special-line/" TargetMode="External"/><Relationship Id="rId4" Type="http://schemas.openxmlformats.org/officeDocument/2006/relationships/hyperlink" Target="https://shop.samovartime.ru/chaj/black_tea/chernyj-chaj-aroma/chaj-apelsin-v-shokolade-jekonom/" TargetMode="External"/><Relationship Id="rId180" Type="http://schemas.openxmlformats.org/officeDocument/2006/relationships/hyperlink" Target="https://shop.samovartime.ru/chaj/green-tea/zelenyj-chaj-aroma/chaj-persikovyj-2/" TargetMode="External"/><Relationship Id="rId236" Type="http://schemas.openxmlformats.org/officeDocument/2006/relationships/hyperlink" Target="https://shop.samovartime.ru/chaj/karkade/fruit-tea/chaj-kljukvennyj-mors/" TargetMode="External"/><Relationship Id="rId278" Type="http://schemas.openxmlformats.org/officeDocument/2006/relationships/hyperlink" Target="https://shop.samovartime.ru/chaj/risovyj-chaj/risovyj-chaj-s-dobavkami/genmajcha/" TargetMode="External"/><Relationship Id="rId401" Type="http://schemas.openxmlformats.org/officeDocument/2006/relationships/hyperlink" Target="https://shop.samovartime.ru/dobavki-k-chayu/smorodina-list/" TargetMode="External"/><Relationship Id="rId443" Type="http://schemas.openxmlformats.org/officeDocument/2006/relationships/hyperlink" Target="https://shop.samovartime.ru/aromatizator-pishevoi-naturalnyi-10ml/myata/" TargetMode="External"/><Relationship Id="rId650" Type="http://schemas.openxmlformats.org/officeDocument/2006/relationships/hyperlink" Target="https://samovartime.ru/chaj/chay-dobroe-utro-special-line/" TargetMode="External"/><Relationship Id="rId303" Type="http://schemas.openxmlformats.org/officeDocument/2006/relationships/hyperlink" Target="https://shop.samovartime.ru/chaj/ivan-tea/ivan-chaj-jagodnoe-lukoshko/" TargetMode="External"/><Relationship Id="rId485" Type="http://schemas.openxmlformats.org/officeDocument/2006/relationships/hyperlink" Target="https://samovartime.ru/dzhemy-russkii-les/dzhem-malina-220-gr/" TargetMode="External"/><Relationship Id="rId42" Type="http://schemas.openxmlformats.org/officeDocument/2006/relationships/hyperlink" Target="https://shop.samovartime.ru/chaj/black_tea/chernyj-chaj-aroma/chaj-izabella/" TargetMode="External"/><Relationship Id="rId84" Type="http://schemas.openxmlformats.org/officeDocument/2006/relationships/hyperlink" Target="https://shop.samovartime.ru/chaj/black_tea/chernyj-chaj-aroma/imperatorskij-chernyj-premium/" TargetMode="External"/><Relationship Id="rId138" Type="http://schemas.openxmlformats.org/officeDocument/2006/relationships/hyperlink" Target="https://shop.samovartime.ru/index.php?route=product/product&amp;product_id=778" TargetMode="External"/><Relationship Id="rId345" Type="http://schemas.openxmlformats.org/officeDocument/2006/relationships/hyperlink" Target="https://shop.samovartime.ru/index.php?route=product/product&amp;product_id=783" TargetMode="External"/><Relationship Id="rId387" Type="http://schemas.openxmlformats.org/officeDocument/2006/relationships/hyperlink" Target="https://shop.samovartime.ru/index.php?route=product/product&amp;product_id=583&amp;path=163" TargetMode="External"/><Relationship Id="rId510" Type="http://schemas.openxmlformats.org/officeDocument/2006/relationships/hyperlink" Target="https://shop.samovartime.ru/kofe/v-zernah-plenitelnyj-rom/" TargetMode="External"/><Relationship Id="rId552" Type="http://schemas.openxmlformats.org/officeDocument/2006/relationships/hyperlink" Target="https://samovartime.ru/chaj/zolotaya-osen-special-line/" TargetMode="External"/><Relationship Id="rId594" Type="http://schemas.openxmlformats.org/officeDocument/2006/relationships/hyperlink" Target="https://samovartime.ru/chaj/russkii-chay-s-yagodami-special-line/" TargetMode="External"/><Relationship Id="rId608" Type="http://schemas.openxmlformats.org/officeDocument/2006/relationships/hyperlink" Target="https://samovartime.ru/chaj/chay-apelsin-s-imbirem-special-line/" TargetMode="External"/><Relationship Id="rId191" Type="http://schemas.openxmlformats.org/officeDocument/2006/relationships/hyperlink" Target="https://shop.samovartime.ru/chaj/green-tea/zelenyj-chaj-aroma/chaj-utro-v-tajlande/" TargetMode="External"/><Relationship Id="rId205" Type="http://schemas.openxmlformats.org/officeDocument/2006/relationships/hyperlink" Target="https://shop.samovartime.ru/chaj/green-tea/zelenyj-chaj-aroma/chaj-svezhij-lajm/" TargetMode="External"/><Relationship Id="rId247" Type="http://schemas.openxmlformats.org/officeDocument/2006/relationships/hyperlink" Target="https://shop.samovartime.ru/chaj/rojbush/aromatizirovannyi-tea-rooibush/chaj-rojbos-karamelnyj/" TargetMode="External"/><Relationship Id="rId412" Type="http://schemas.openxmlformats.org/officeDocument/2006/relationships/hyperlink" Target="https://shop.samovartime.ru/dobavki-k-chayu/imbir-koren/" TargetMode="External"/><Relationship Id="rId107" Type="http://schemas.openxmlformats.org/officeDocument/2006/relationships/hyperlink" Target="https://shop.samovartime.ru/chaj/black_tea/chernyj-chaj-eco-line/chernyj-chaj-tatarskij/" TargetMode="External"/><Relationship Id="rId289" Type="http://schemas.openxmlformats.org/officeDocument/2006/relationships/hyperlink" Target="https://shop.samovartime.ru/chaj/travyanye-chai-zavary-travy-yagody/travjanoj-chaj-taezhnyj-sbor/" TargetMode="External"/><Relationship Id="rId454" Type="http://schemas.openxmlformats.org/officeDocument/2006/relationships/hyperlink" Target="https://shop.samovartime.ru/aromatizator-pishevoi-naturalnyi-10ml/chernika/" TargetMode="External"/><Relationship Id="rId496" Type="http://schemas.openxmlformats.org/officeDocument/2006/relationships/hyperlink" Target="https://shop.samovartime.ru/kofe/braziliya-santos-venskaya-obzharka/" TargetMode="External"/><Relationship Id="rId661" Type="http://schemas.openxmlformats.org/officeDocument/2006/relationships/hyperlink" Target="https://samovartime.ru/siropy-richeza/sirop-richeza-kokos-0.33l/" TargetMode="External"/><Relationship Id="rId11" Type="http://schemas.openxmlformats.org/officeDocument/2006/relationships/hyperlink" Target="https://samovartime.ru/chaj/black_tea/chaj-s-arbuzom-kat-b/" TargetMode="External"/><Relationship Id="rId53" Type="http://schemas.openxmlformats.org/officeDocument/2006/relationships/hyperlink" Target="https://shop.samovartime.ru/chaj/black_tea/chernyj-chaj-aroma/imbirnyj-s-medom/" TargetMode="External"/><Relationship Id="rId149" Type="http://schemas.openxmlformats.org/officeDocument/2006/relationships/hyperlink" Target="https://shop.samovartime.ru/chaj/green-tea/zelenyj-chaj-aroma/chaj-zelenoe-jabloko-2/" TargetMode="External"/><Relationship Id="rId314" Type="http://schemas.openxmlformats.org/officeDocument/2006/relationships/hyperlink" Target="https://shop.samovartime.ru/chaj/oolong/molochnyj-ulun-naj-sjan/" TargetMode="External"/><Relationship Id="rId356" Type="http://schemas.openxmlformats.org/officeDocument/2006/relationships/hyperlink" Target="https://shop.samovartime.ru/chaj/puery/puer-s-dobavkami/chaj-pujer-molochnyj/" TargetMode="External"/><Relationship Id="rId398" Type="http://schemas.openxmlformats.org/officeDocument/2006/relationships/hyperlink" Target="https://shop.samovartime.ru/dobavki-k-chayu/mjata/" TargetMode="External"/><Relationship Id="rId521" Type="http://schemas.openxmlformats.org/officeDocument/2006/relationships/hyperlink" Target="https://shop.samovartime.ru/kofe/kofe-kofe-s-konjakom/" TargetMode="External"/><Relationship Id="rId563" Type="http://schemas.openxmlformats.org/officeDocument/2006/relationships/hyperlink" Target="https://samovartime.ru/chaj/citrus-blend-special-line/" TargetMode="External"/><Relationship Id="rId619" Type="http://schemas.openxmlformats.org/officeDocument/2006/relationships/hyperlink" Target="https://samovartime.ru/chaj/chay-s-jasminom-special-line/" TargetMode="External"/><Relationship Id="rId95" Type="http://schemas.openxmlformats.org/officeDocument/2006/relationships/hyperlink" Target="https://shop.samovartime.ru/chaj/black_tea/chernyj-chaj-eco-line/horoshee-nastroenie/" TargetMode="External"/><Relationship Id="rId160" Type="http://schemas.openxmlformats.org/officeDocument/2006/relationships/hyperlink" Target="https://shop.samovartime.ru/chaj/green-tea/zelenyj-chaj-aroma/chaj-abrikosovyj-dzhem/" TargetMode="External"/><Relationship Id="rId216" Type="http://schemas.openxmlformats.org/officeDocument/2006/relationships/hyperlink" Target="https://shop.samovartime.ru/index.php?route=product/product&amp;product_id=779" TargetMode="External"/><Relationship Id="rId423" Type="http://schemas.openxmlformats.org/officeDocument/2006/relationships/hyperlink" Target="https://shop.samovartime.ru/aromatizator-pishevoi-naturalnyi-10ml/vishnya/" TargetMode="External"/><Relationship Id="rId258" Type="http://schemas.openxmlformats.org/officeDocument/2006/relationships/hyperlink" Target="https://shop.samovartime.ru/chaj/rojbush/aromatizirovannyi-tea-rooibush/chaj-rojbos-citrus/" TargetMode="External"/><Relationship Id="rId465" Type="http://schemas.openxmlformats.org/officeDocument/2006/relationships/hyperlink" Target="https://shop.samovartime.ru/dzhemy-russkii-les/dzhem-russkij-les-chernika-25-g/" TargetMode="External"/><Relationship Id="rId630" Type="http://schemas.openxmlformats.org/officeDocument/2006/relationships/hyperlink" Target="https://samovartime.ru/chaj/chay-molochnii-ganpauder-special-line/" TargetMode="External"/><Relationship Id="rId672" Type="http://schemas.openxmlformats.org/officeDocument/2006/relationships/hyperlink" Target="https://samovartime.ru/chaj/puery/puer-pressovannyi/shu-puer-blin-357-g-puer-van-fab-menhaj-sanmao-2019-god/" TargetMode="External"/><Relationship Id="rId22" Type="http://schemas.openxmlformats.org/officeDocument/2006/relationships/hyperlink" Target="https://samovar-time.ru/product/sokrovishhe-drakona/" TargetMode="External"/><Relationship Id="rId64" Type="http://schemas.openxmlformats.org/officeDocument/2006/relationships/hyperlink" Target="https://shop.samovartime.ru/chaj/black_tea/chernyj-chaj-aroma/chaj-apelsinovoe-pechene/" TargetMode="External"/><Relationship Id="rId118" Type="http://schemas.openxmlformats.org/officeDocument/2006/relationships/hyperlink" Target="https://shop.samovartime.ru/chaj/black_tea/chernye-chaj-monosort/naj-sjan-hun-cha/" TargetMode="External"/><Relationship Id="rId325" Type="http://schemas.openxmlformats.org/officeDocument/2006/relationships/hyperlink" Target="https://shop.samovartime.ru/chaj/oolong/ulun-bananovyj/" TargetMode="External"/><Relationship Id="rId367" Type="http://schemas.openxmlformats.org/officeDocument/2006/relationships/hyperlink" Target="https://shop.samovartime.ru/chaj/puery/puer-s-dobavkami/chaj-krupnolistovyj-pujer-s-sagan-dajlja/" TargetMode="External"/><Relationship Id="rId532" Type="http://schemas.openxmlformats.org/officeDocument/2006/relationships/hyperlink" Target="https://shop.samovartime.ru/chaj/black_tea/chernyj-chaj-aroma/zolotaya-osen/" TargetMode="External"/><Relationship Id="rId574" Type="http://schemas.openxmlformats.org/officeDocument/2006/relationships/hyperlink" Target="https://samovartime.ru/chaj/noch-kleopatri-special-line/" TargetMode="External"/><Relationship Id="rId171" Type="http://schemas.openxmlformats.org/officeDocument/2006/relationships/hyperlink" Target="https://shop.samovartime.ru/chaj/green-tea/zelenyj-chaj-aroma/zemljanika-so-slivkami/" TargetMode="External"/><Relationship Id="rId227" Type="http://schemas.openxmlformats.org/officeDocument/2006/relationships/hyperlink" Target="https://shop.samovartime.ru/chaj/karkade/fruit-tea/tropikana/" TargetMode="External"/><Relationship Id="rId269" Type="http://schemas.openxmlformats.org/officeDocument/2006/relationships/hyperlink" Target="https://shop.samovartime.ru/chaj/svyazannyj-chaj/svjazannyj-chaj-s-cvetami-s-aromatom-dyn/" TargetMode="External"/><Relationship Id="rId434" Type="http://schemas.openxmlformats.org/officeDocument/2006/relationships/hyperlink" Target="https://shop.samovartime.ru/aromatizator-pishevoi-naturalnyi-10ml/karamel/" TargetMode="External"/><Relationship Id="rId476" Type="http://schemas.openxmlformats.org/officeDocument/2006/relationships/hyperlink" Target="https://shop.samovartime.ru/dzhemy-russkii-les/podarochnyj-nabor-fioletovyj-dzhem-ru/" TargetMode="External"/><Relationship Id="rId641" Type="http://schemas.openxmlformats.org/officeDocument/2006/relationships/hyperlink" Target="https://samovartime.ru/chaj/chay-fruktovaya-karamel-special-line/" TargetMode="External"/><Relationship Id="rId683" Type="http://schemas.openxmlformats.org/officeDocument/2006/relationships/hyperlink" Target="https://samovartime.ru/index.php?route=product/product&amp;product_id=1041&amp;search=4241041-101" TargetMode="External"/><Relationship Id="rId33" Type="http://schemas.openxmlformats.org/officeDocument/2006/relationships/hyperlink" Target="https://shop.samovartime.ru/chaj/black_tea/chernyj-chaj-aroma/chai-pryanyi-citrus/" TargetMode="External"/><Relationship Id="rId129" Type="http://schemas.openxmlformats.org/officeDocument/2006/relationships/hyperlink" Target="https://shop.samovartime.ru/chaj/green-tea/zelenyj-chaj-aroma/chaj-aromatnyj-mango-2/" TargetMode="External"/><Relationship Id="rId280" Type="http://schemas.openxmlformats.org/officeDocument/2006/relationships/hyperlink" Target="https://shop.samovartime.ru/chaj/grechishnyj-chai/grechishnyj-chaj-s-dobavkami/grechishnyj-chaj-afrikanskij-urozhaj/" TargetMode="External"/><Relationship Id="rId336" Type="http://schemas.openxmlformats.org/officeDocument/2006/relationships/hyperlink" Target="https://shop.samovartime.ru/chaj/oolong/chaj-ulun-molochnyj-kat-a/" TargetMode="External"/><Relationship Id="rId501" Type="http://schemas.openxmlformats.org/officeDocument/2006/relationships/hyperlink" Target="https://shop.samovartime.ru/kofe/brazilija-feniks/" TargetMode="External"/><Relationship Id="rId543" Type="http://schemas.openxmlformats.org/officeDocument/2006/relationships/hyperlink" Target="https://samovartime.ru/chaj/robinzon-special-line/" TargetMode="External"/><Relationship Id="rId75" Type="http://schemas.openxmlformats.org/officeDocument/2006/relationships/hyperlink" Target="https://shop.samovartime.ru/chaj/black_tea/chernyj-chaj-aroma/chaj-lavka-prjanostej/" TargetMode="External"/><Relationship Id="rId140" Type="http://schemas.openxmlformats.org/officeDocument/2006/relationships/hyperlink" Target="https://shop.samovartime.ru/chaj/green-tea/zelenyj-chaj-aroma/4-angela/" TargetMode="External"/><Relationship Id="rId182" Type="http://schemas.openxmlformats.org/officeDocument/2006/relationships/hyperlink" Target="https://shop.samovartime.ru/chaj/green-tea/zelenyj-chaj-aroma/chaj-indijskoe-leto-premium/" TargetMode="External"/><Relationship Id="rId378" Type="http://schemas.openxmlformats.org/officeDocument/2006/relationships/hyperlink" Target="https://shop.samovartime.ru/index.php?route=product/product&amp;product_id=503&amp;path=163" TargetMode="External"/><Relationship Id="rId403" Type="http://schemas.openxmlformats.org/officeDocument/2006/relationships/hyperlink" Target="https://shop.samovartime.ru/dobavki-k-chayu/korica-palochki/" TargetMode="External"/><Relationship Id="rId585" Type="http://schemas.openxmlformats.org/officeDocument/2006/relationships/hyperlink" Target="https://samovartime.ru/chaj/zimnyaya-vishnya-special-line/" TargetMode="External"/><Relationship Id="rId6" Type="http://schemas.openxmlformats.org/officeDocument/2006/relationships/hyperlink" Target="https://samovartime.ru/chaj/black_tea/chaj-s-kljukvoj-kat-b/" TargetMode="External"/><Relationship Id="rId238" Type="http://schemas.openxmlformats.org/officeDocument/2006/relationships/hyperlink" Target="https://shop.samovartime.ru/chaj/karkade/fruit-tea/sangrija/" TargetMode="External"/><Relationship Id="rId445" Type="http://schemas.openxmlformats.org/officeDocument/2006/relationships/hyperlink" Target="https://shop.samovartime.ru/aromatizator-pishevoi-naturalnyi-10ml/moloko/" TargetMode="External"/><Relationship Id="rId487" Type="http://schemas.openxmlformats.org/officeDocument/2006/relationships/hyperlink" Target="https://shop.samovartime.ru/dzhemy-russkii-les/podarochnyj-nabor-zolotoj-dzhem-rus/" TargetMode="External"/><Relationship Id="rId610" Type="http://schemas.openxmlformats.org/officeDocument/2006/relationships/hyperlink" Target="https://samovartime.ru/chaj/chay-aromatnii-mango-special-line/" TargetMode="External"/><Relationship Id="rId652" Type="http://schemas.openxmlformats.org/officeDocument/2006/relationships/hyperlink" Target="https://samovartime.ru/chaj/oolong/cvetochno-molochnyj-ulun/" TargetMode="External"/><Relationship Id="rId291" Type="http://schemas.openxmlformats.org/officeDocument/2006/relationships/hyperlink" Target="https://shop.samovartime.ru/chaj/travyanye-chai-zavary-travy-yagody/travjanoj-chaj-tonizirujushhij/" TargetMode="External"/><Relationship Id="rId305" Type="http://schemas.openxmlformats.org/officeDocument/2006/relationships/hyperlink" Target="https://shop.samovartime.ru/chaj/ivan-tea/ivan-chaj-s-spelyj-limon/" TargetMode="External"/><Relationship Id="rId347" Type="http://schemas.openxmlformats.org/officeDocument/2006/relationships/hyperlink" Target="https://shop.samovartime.ru/chaj/puery/puer-pressovannyi/smola-pujera/" TargetMode="External"/><Relationship Id="rId512" Type="http://schemas.openxmlformats.org/officeDocument/2006/relationships/hyperlink" Target="https://shop.samovartime.ru/kofe/v-zernah-sgushenoe-moloko/" TargetMode="External"/><Relationship Id="rId44" Type="http://schemas.openxmlformats.org/officeDocument/2006/relationships/hyperlink" Target="https://shop.samovartime.ru/chaj/black_tea/chernyj-chaj-aroma/chai-spelyi-barbaris/" TargetMode="External"/><Relationship Id="rId86" Type="http://schemas.openxmlformats.org/officeDocument/2006/relationships/hyperlink" Target="https://samovartime.ru/chaj/black_tea/graf-stroganov-premium/" TargetMode="External"/><Relationship Id="rId151" Type="http://schemas.openxmlformats.org/officeDocument/2006/relationships/hyperlink" Target="https://shop.samovartime.ru/chaj/green-tea/zelenyj-chaj-aroma/chaj-japonskaja-lipa-2/" TargetMode="External"/><Relationship Id="rId389" Type="http://schemas.openxmlformats.org/officeDocument/2006/relationships/hyperlink" Target="https://shop.samovartime.ru/index.php?route=product/product&amp;product_id=790" TargetMode="External"/><Relationship Id="rId554" Type="http://schemas.openxmlformats.org/officeDocument/2006/relationships/hyperlink" Target="https://samovartime.ru/chaj/orehovaya-dolina-special-line/" TargetMode="External"/><Relationship Id="rId596" Type="http://schemas.openxmlformats.org/officeDocument/2006/relationships/hyperlink" Target="https://samovartime.ru/chaj/chay-s-chabrecom-special-line/" TargetMode="External"/><Relationship Id="rId193" Type="http://schemas.openxmlformats.org/officeDocument/2006/relationships/hyperlink" Target="https://shop.samovartime.ru/chaj/green-tea/zelenyj-chaj-eco-line/ganpauder-std-9475/" TargetMode="External"/><Relationship Id="rId207" Type="http://schemas.openxmlformats.org/officeDocument/2006/relationships/hyperlink" Target="https://shop.samovartime.ru/chaj/green-tea/zelenyj-chaj-eco-line/chaj-chzhen-lo/" TargetMode="External"/><Relationship Id="rId249" Type="http://schemas.openxmlformats.org/officeDocument/2006/relationships/hyperlink" Target="https://shop.samovartime.ru/chaj/rojbush/aromatizirovannyi-tea-rooibush/chaj-vinogradnyj-rojbos/" TargetMode="External"/><Relationship Id="rId414" Type="http://schemas.openxmlformats.org/officeDocument/2006/relationships/hyperlink" Target="https://shop.samovartime.ru/aromatizator-pishevoi-naturalnyi-10ml/apelsin/" TargetMode="External"/><Relationship Id="rId456" Type="http://schemas.openxmlformats.org/officeDocument/2006/relationships/hyperlink" Target="https://shop.samovartime.ru/aromatizator-pishevoi-naturalnyi-10ml/yabloko/" TargetMode="External"/><Relationship Id="rId498" Type="http://schemas.openxmlformats.org/officeDocument/2006/relationships/hyperlink" Target="https://shop.samovartime.ru/kofe/brazilija-santos/" TargetMode="External"/><Relationship Id="rId621" Type="http://schemas.openxmlformats.org/officeDocument/2006/relationships/hyperlink" Target="https://samovartime.ru/chaj/chay-cocosovii-special-line/" TargetMode="External"/><Relationship Id="rId663" Type="http://schemas.openxmlformats.org/officeDocument/2006/relationships/hyperlink" Target="https://samovartime.ru/siropy-richeza/richeza-shok-pechene-0.33l/" TargetMode="External"/><Relationship Id="rId13" Type="http://schemas.openxmlformats.org/officeDocument/2006/relationships/hyperlink" Target="https://shop.samovartime.ru/chaj/black_tea/chernyj-chaj-aroma/chaj-imbirnyj-s-medom-kat-v/" TargetMode="External"/><Relationship Id="rId109" Type="http://schemas.openxmlformats.org/officeDocument/2006/relationships/hyperlink" Target="https://shop.samovartime.ru/chaj/black_tea/chernyj-chaj-eco-line/chernyj-chaj-sagan-dajlja/" TargetMode="External"/><Relationship Id="rId260" Type="http://schemas.openxmlformats.org/officeDocument/2006/relationships/hyperlink" Target="https://shop.samovartime.ru/chaj/rojbush/aromatizirovannyi-tea-rooibush/chaj-rojbos-vishnevyj-sad-2/" TargetMode="External"/><Relationship Id="rId316" Type="http://schemas.openxmlformats.org/officeDocument/2006/relationships/hyperlink" Target="https://shop.samovartime.ru/chaj/oolong/ulun-dynja/" TargetMode="External"/><Relationship Id="rId523" Type="http://schemas.openxmlformats.org/officeDocument/2006/relationships/hyperlink" Target="https://shop.samovartime.ru/kofe/kofe-molochnyj-shokolad/" TargetMode="External"/><Relationship Id="rId55" Type="http://schemas.openxmlformats.org/officeDocument/2006/relationships/hyperlink" Target="https://shop.samovartime.ru/chaj/black_tea/chernyj-chaj-aroma/chaj-noch-kleopatry/" TargetMode="External"/><Relationship Id="rId97" Type="http://schemas.openxmlformats.org/officeDocument/2006/relationships/hyperlink" Target="https://shop.samovartime.ru/chaj/black_tea/chernyj-chaj-eco-line/ohotnichij-kupazh-chernogo-chaja-smorodina-list-jagoda-mozhzhevelnika-chabrec-brusnika-list/" TargetMode="External"/><Relationship Id="rId120" Type="http://schemas.openxmlformats.org/officeDocument/2006/relationships/hyperlink" Target="https://shop.samovartime.ru/chaj/black_tea/chaj-cejlonskij/" TargetMode="External"/><Relationship Id="rId358" Type="http://schemas.openxmlformats.org/officeDocument/2006/relationships/hyperlink" Target="https://shop.samovartime.ru/chaj/puery/puer-s-dobavkami/chaj-chernaja-smorodina/" TargetMode="External"/><Relationship Id="rId565" Type="http://schemas.openxmlformats.org/officeDocument/2006/relationships/hyperlink" Target="https://samovartime.ru/chaj/iziskanii-bergamot-special-line/" TargetMode="External"/><Relationship Id="rId162" Type="http://schemas.openxmlformats.org/officeDocument/2006/relationships/hyperlink" Target="https://shop.samovartime.ru/chaj/green-tea/zelenyj-chaj-aroma/belaya-koroleva/" TargetMode="External"/><Relationship Id="rId218" Type="http://schemas.openxmlformats.org/officeDocument/2006/relationships/hyperlink" Target="https://shop.samovartime.ru/chaj/karkade/fruit-tea/fruktovyj-chaj-pina-kolada/" TargetMode="External"/><Relationship Id="rId425" Type="http://schemas.openxmlformats.org/officeDocument/2006/relationships/hyperlink" Target="https://shop.samovartime.ru/aromatizator-pishevoi-naturalnyi-10ml/granat/" TargetMode="External"/><Relationship Id="rId467" Type="http://schemas.openxmlformats.org/officeDocument/2006/relationships/hyperlink" Target="https://shop.samovartime.ru/dzhemy-russkii-les/dzhem-russkij-les-klubnika-25-g/" TargetMode="External"/><Relationship Id="rId632" Type="http://schemas.openxmlformats.org/officeDocument/2006/relationships/hyperlink" Target="https://samovartime.ru/chaj/chay-mohito-bum-special-line/" TargetMode="External"/><Relationship Id="rId271" Type="http://schemas.openxmlformats.org/officeDocument/2006/relationships/hyperlink" Target="https://shop.samovartime.ru/chaj/svyazannyj-chaj/svjazannyj-chaj-s-cvetami-s-aromatom-ananasa/" TargetMode="External"/><Relationship Id="rId674" Type="http://schemas.openxmlformats.org/officeDocument/2006/relationships/hyperlink" Target="https://samovartime.ru/chaj/black_tea/erl-grej-orange/" TargetMode="External"/><Relationship Id="rId24" Type="http://schemas.openxmlformats.org/officeDocument/2006/relationships/hyperlink" Target="https://shop.samovartime.ru/chaj/black_tea/chernyj-chaj-aroma/chai-erl-grey/" TargetMode="External"/><Relationship Id="rId66" Type="http://schemas.openxmlformats.org/officeDocument/2006/relationships/hyperlink" Target="https://shop.samovartime.ru/chaj/black_tea/chernyj-chaj-aroma/chaj-zimnjaja-vishnja/" TargetMode="External"/><Relationship Id="rId131" Type="http://schemas.openxmlformats.org/officeDocument/2006/relationships/hyperlink" Target="https://shop.samovartime.ru/chaj/green-tea/zelenyj-chaj-aroma/klubnika-so-slivkami-kategorii-b/" TargetMode="External"/><Relationship Id="rId327" Type="http://schemas.openxmlformats.org/officeDocument/2006/relationships/hyperlink" Target="https://shop.samovartime.ru/chaj/oolong/mangovyj-ulun/" TargetMode="External"/><Relationship Id="rId369" Type="http://schemas.openxmlformats.org/officeDocument/2006/relationships/hyperlink" Target="https://shop.samovartime.ru/chaj/kitajskij-chaj-matcha/" TargetMode="External"/><Relationship Id="rId534" Type="http://schemas.openxmlformats.org/officeDocument/2006/relationships/hyperlink" Target="https://samovartime.ru/chaj/black_tea/chernyj-chaj-yablochnyj-pirog/" TargetMode="External"/><Relationship Id="rId576" Type="http://schemas.openxmlformats.org/officeDocument/2006/relationships/hyperlink" Target="https://samovartime.ru/chaj/godji-granat-special-line/" TargetMode="External"/><Relationship Id="rId173" Type="http://schemas.openxmlformats.org/officeDocument/2006/relationships/hyperlink" Target="https://shop.samovartime.ru/chaj/green-tea/zelenyj-chaj-aroma/chaj-zelenyj-s-zhasminom/" TargetMode="External"/><Relationship Id="rId229" Type="http://schemas.openxmlformats.org/officeDocument/2006/relationships/hyperlink" Target="https://shop.samovartime.ru/chaj/karkade/fruit-tea/chaj-babaushkin-sad/" TargetMode="External"/><Relationship Id="rId380" Type="http://schemas.openxmlformats.org/officeDocument/2006/relationships/hyperlink" Target="https://shop.samovartime.ru/index.php?route=product/product&amp;product_id=813" TargetMode="External"/><Relationship Id="rId436" Type="http://schemas.openxmlformats.org/officeDocument/2006/relationships/hyperlink" Target="https://shop.samovartime.ru/aromatizator-pishevoi-naturalnyi-10ml/konyak/" TargetMode="External"/><Relationship Id="rId601" Type="http://schemas.openxmlformats.org/officeDocument/2006/relationships/hyperlink" Target="https://samovartime.ru/chaj/ohotnichii-special-line/" TargetMode="External"/><Relationship Id="rId643" Type="http://schemas.openxmlformats.org/officeDocument/2006/relationships/hyperlink" Target="https://samovartime.ru/chaj/chay-fruktovii-vals-special-line/" TargetMode="External"/><Relationship Id="rId240" Type="http://schemas.openxmlformats.org/officeDocument/2006/relationships/hyperlink" Target="https://shop.samovartime.ru/chaj/karkade/fruit-tea/chaj-tanec-flamingo/" TargetMode="External"/><Relationship Id="rId478" Type="http://schemas.openxmlformats.org/officeDocument/2006/relationships/hyperlink" Target="https://samovartime.ru/dzhemy-russkii-les/dzhem-oblepiha-220-gr/" TargetMode="External"/><Relationship Id="rId685" Type="http://schemas.openxmlformats.org/officeDocument/2006/relationships/hyperlink" Target="https://shop.samovartime.ru/index.php?route=product/product&amp;product_id=811" TargetMode="External"/><Relationship Id="rId35" Type="http://schemas.openxmlformats.org/officeDocument/2006/relationships/hyperlink" Target="https://shop.samovartime.ru/chaj/black_tea/chernyj-chaj-aroma/chaj-baunti-2/" TargetMode="External"/><Relationship Id="rId77" Type="http://schemas.openxmlformats.org/officeDocument/2006/relationships/hyperlink" Target="https://shop.samovartime.ru/chaj/black_tea/chernyj-chaj-aroma/chaj-toffi/" TargetMode="External"/><Relationship Id="rId100" Type="http://schemas.openxmlformats.org/officeDocument/2006/relationships/hyperlink" Target="https://shop.samovartime.ru/chaj/black_tea/chernyj-chaj-eco-line/masala-chaj-klassicheskij/" TargetMode="External"/><Relationship Id="rId282" Type="http://schemas.openxmlformats.org/officeDocument/2006/relationships/hyperlink" Target="https://shop.samovartime.ru/chaj/grechishnyj-chai/grechishnyj-chaj-s-dobavkami/grechishnyj-chaj-s-imbirjom-i-koricej/" TargetMode="External"/><Relationship Id="rId338" Type="http://schemas.openxmlformats.org/officeDocument/2006/relationships/hyperlink" Target="https://shop.samovartime.ru/chaj/oolong/ulun-da-hun-pao/" TargetMode="External"/><Relationship Id="rId503" Type="http://schemas.openxmlformats.org/officeDocument/2006/relationships/hyperlink" Target="https://shop.samovartime.ru/kofe/kofe-ocharovanie-gvatemaly/" TargetMode="External"/><Relationship Id="rId545" Type="http://schemas.openxmlformats.org/officeDocument/2006/relationships/hyperlink" Target="https://samovartime.ru/chaj/s-klukvoi-special-line/" TargetMode="External"/><Relationship Id="rId587" Type="http://schemas.openxmlformats.org/officeDocument/2006/relationships/hyperlink" Target="https://samovartime.ru/chaj/apelsin-v-shokolade-special-line/" TargetMode="External"/><Relationship Id="rId8" Type="http://schemas.openxmlformats.org/officeDocument/2006/relationships/hyperlink" Target="https://samovartime.ru/chaj/black_tea/chaj-s-persikom-ka-b/" TargetMode="External"/><Relationship Id="rId142" Type="http://schemas.openxmlformats.org/officeDocument/2006/relationships/hyperlink" Target="https://samovar-time.ru/product/put-drakona/" TargetMode="External"/><Relationship Id="rId184" Type="http://schemas.openxmlformats.org/officeDocument/2006/relationships/hyperlink" Target="https://shop.samovartime.ru/chaj/green-tea/zelenyj-chaj-aroma/klubnika-so-slivkami-premium-2/" TargetMode="External"/><Relationship Id="rId391" Type="http://schemas.openxmlformats.org/officeDocument/2006/relationships/hyperlink" Target="https://shop.samovartime.ru/index.php?route=product/product&amp;product_id=585&amp;path=163" TargetMode="External"/><Relationship Id="rId405" Type="http://schemas.openxmlformats.org/officeDocument/2006/relationships/hyperlink" Target="https://shop.samovartime.ru/dobavki-k-chayu/dolki-apelsina-sushenye/" TargetMode="External"/><Relationship Id="rId447" Type="http://schemas.openxmlformats.org/officeDocument/2006/relationships/hyperlink" Target="https://shop.samovartime.ru/aromatizator-pishevoi-naturalnyi-10ml/plombir/" TargetMode="External"/><Relationship Id="rId612" Type="http://schemas.openxmlformats.org/officeDocument/2006/relationships/hyperlink" Target="https://samovartime.ru/chaj/chay-vanilnoe-nebo-special-line/" TargetMode="External"/><Relationship Id="rId251" Type="http://schemas.openxmlformats.org/officeDocument/2006/relationships/hyperlink" Target="https://shop.samovartime.ru/chaj/rojbush/aromatizirovannyi-tea-rooibush/chaj-rojbos-dynja/" TargetMode="External"/><Relationship Id="rId489" Type="http://schemas.openxmlformats.org/officeDocument/2006/relationships/hyperlink" Target="https://shop.samovartime.ru/dzhemy-russkii-les/varene-iz-sosnovyh-shishek-russkij-les/" TargetMode="External"/><Relationship Id="rId654" Type="http://schemas.openxmlformats.org/officeDocument/2006/relationships/hyperlink" Target="https://samovartime.ru/chaj/oolong/molochnyj-ulun-s-klubnikoj/" TargetMode="External"/><Relationship Id="rId46" Type="http://schemas.openxmlformats.org/officeDocument/2006/relationships/hyperlink" Target="https://shop.samovartime.ru/chaj/black_tea/chernyj-chaj-aroma/chai-robinzon/" TargetMode="External"/><Relationship Id="rId293" Type="http://schemas.openxmlformats.org/officeDocument/2006/relationships/hyperlink" Target="https://shop.samovartime.ru/chaj/travyanye-chai-zavary-travy-yagody/travjanoj-chaj-skazatel-altaja/" TargetMode="External"/><Relationship Id="rId307" Type="http://schemas.openxmlformats.org/officeDocument/2006/relationships/hyperlink" Target="https://shop.samovartime.ru/chaj/ivan-tea/ivan-chaj-ivan-barin/" TargetMode="External"/><Relationship Id="rId349" Type="http://schemas.openxmlformats.org/officeDocument/2006/relationships/hyperlink" Target="https://samovartime.ru/chaj/dvorcovyj-pujer-std-310/" TargetMode="External"/><Relationship Id="rId514" Type="http://schemas.openxmlformats.org/officeDocument/2006/relationships/hyperlink" Target="https://shop.samovartime.ru/kofe/kofe-zimnjaja-vishnja/" TargetMode="External"/><Relationship Id="rId556" Type="http://schemas.openxmlformats.org/officeDocument/2006/relationships/hyperlink" Target="https://samovartime.ru/chaj/vishnya-v-shokolade-special-line/" TargetMode="External"/><Relationship Id="rId88" Type="http://schemas.openxmlformats.org/officeDocument/2006/relationships/hyperlink" Target="https://shop.samovartime.ru/chaj/black_tea/chernyj-chaj-aroma/zhguchij-apelsin-premium/" TargetMode="External"/><Relationship Id="rId111" Type="http://schemas.openxmlformats.org/officeDocument/2006/relationships/hyperlink" Target="https://samovartime.ru/chaj/black_tea/assam-krupnolistovoj-opa-std-2/" TargetMode="External"/><Relationship Id="rId153" Type="http://schemas.openxmlformats.org/officeDocument/2006/relationships/hyperlink" Target="https://shop.samovartime.ru/chaj/green-tea/zelenyj-chaj-aroma/chaj-zhasminovyj-ganpauder-2/" TargetMode="External"/><Relationship Id="rId195" Type="http://schemas.openxmlformats.org/officeDocument/2006/relationships/hyperlink" Target="https://shop.samovartime.ru/chaj/green-tea/zelenyj-chaj-eco-line/chaj-sencha/" TargetMode="External"/><Relationship Id="rId209" Type="http://schemas.openxmlformats.org/officeDocument/2006/relationships/hyperlink" Target="https://shop.samovartime.ru/chaj/green-tea/zelenyj-chaj-eco-line/bi-lo-chun-chaj-zelenyj-kitajs/" TargetMode="External"/><Relationship Id="rId360" Type="http://schemas.openxmlformats.org/officeDocument/2006/relationships/hyperlink" Target="https://shop.samovartime.ru/chaj/puery/puer-s-dobavkami/chaj-pujer-shokoladnyj/" TargetMode="External"/><Relationship Id="rId416" Type="http://schemas.openxmlformats.org/officeDocument/2006/relationships/hyperlink" Target="https://shop.samovartime.ru/aromatizator-pishevoi-naturalnyi-10ml/arbuz/" TargetMode="External"/><Relationship Id="rId598" Type="http://schemas.openxmlformats.org/officeDocument/2006/relationships/hyperlink" Target="https://samovartime.ru/chaj/dlya-mujchin-special-line/" TargetMode="External"/><Relationship Id="rId220" Type="http://schemas.openxmlformats.org/officeDocument/2006/relationships/hyperlink" Target="https://shop.samovartime.ru/chaj/karkade/fruit-tea/ekzoticheskij-plyazh/" TargetMode="External"/><Relationship Id="rId458" Type="http://schemas.openxmlformats.org/officeDocument/2006/relationships/hyperlink" Target="https://shop.samovartime.ru/filtr-pakety/filtr-pakety-dlja-chajnika-100-sht/" TargetMode="External"/><Relationship Id="rId623" Type="http://schemas.openxmlformats.org/officeDocument/2006/relationships/hyperlink" Target="https://samovartime.ru/chaj/chay-erl-grey-special-line/" TargetMode="External"/><Relationship Id="rId665" Type="http://schemas.openxmlformats.org/officeDocument/2006/relationships/hyperlink" Target="https://samovartime.ru/index.php?route=product/product&amp;product_id=794&amp;search=&#1055;&#1086;&#1076;&#1072;&#1088;&#1086;&#1082;" TargetMode="External"/><Relationship Id="rId15" Type="http://schemas.openxmlformats.org/officeDocument/2006/relationships/hyperlink" Target="https://samovartime.ru/chaj/black_tea/chaj-taezhnyj-kat-b/" TargetMode="External"/><Relationship Id="rId57" Type="http://schemas.openxmlformats.org/officeDocument/2006/relationships/hyperlink" Target="https://shop.samovartime.ru/chaj/black_tea/chernyj-chaj-aroma/chaj-godzhi-granat/" TargetMode="External"/><Relationship Id="rId262" Type="http://schemas.openxmlformats.org/officeDocument/2006/relationships/hyperlink" Target="https://shop.samovartime.ru/chaj/rojbush/aromatizirovannyi-tea-rooibush/chaj-rojbos-klubnichnyj/" TargetMode="External"/><Relationship Id="rId318" Type="http://schemas.openxmlformats.org/officeDocument/2006/relationships/hyperlink" Target="https://shop.samovartime.ru/chaj/oolong/chaj-ulun-vishnevyj/" TargetMode="External"/><Relationship Id="rId525" Type="http://schemas.openxmlformats.org/officeDocument/2006/relationships/hyperlink" Target="https://shop.samovartime.ru/kofe/kofe-slivochnyj-plombir/" TargetMode="External"/><Relationship Id="rId567" Type="http://schemas.openxmlformats.org/officeDocument/2006/relationships/hyperlink" Target="https://samovartime.ru/chaj/chay-s-persikom-special-line/" TargetMode="External"/><Relationship Id="rId99" Type="http://schemas.openxmlformats.org/officeDocument/2006/relationships/hyperlink" Target="https://shop.samovartime.ru/chaj/black_tea/chernyj-chaj-eco-line/chernyj-chaj-dlja-muzhchin/" TargetMode="External"/><Relationship Id="rId122" Type="http://schemas.openxmlformats.org/officeDocument/2006/relationships/hyperlink" Target="https://shop.samovartime.ru/chaj/black_tea/chernye-chaj-monosort/chaj-lapsang-sushong-2/" TargetMode="External"/><Relationship Id="rId164" Type="http://schemas.openxmlformats.org/officeDocument/2006/relationships/hyperlink" Target="https://shop.samovartime.ru/chaj/green-tea/zelenyj-chaj-aroma/chaj-vkus-prazdnika-2/" TargetMode="External"/><Relationship Id="rId371" Type="http://schemas.openxmlformats.org/officeDocument/2006/relationships/hyperlink" Target="https://shop.samovartime.ru/chaj/chaj-anchan/" TargetMode="External"/><Relationship Id="rId427" Type="http://schemas.openxmlformats.org/officeDocument/2006/relationships/hyperlink" Target="https://shop.samovartime.ru/aromatizator-pishevoi-naturalnyi-10ml/zhasmin/" TargetMode="External"/><Relationship Id="rId469" Type="http://schemas.openxmlformats.org/officeDocument/2006/relationships/hyperlink" Target="https://shop.samovartime.ru/dzhemy-russkii-les/mindal-v-sirope-shipovnika-2/" TargetMode="External"/><Relationship Id="rId634" Type="http://schemas.openxmlformats.org/officeDocument/2006/relationships/hyperlink" Target="https://samovartime.ru/chaj/chay-put-drakona-special-line/" TargetMode="External"/><Relationship Id="rId676" Type="http://schemas.openxmlformats.org/officeDocument/2006/relationships/hyperlink" Target="https://samovartime.ru/chaj/black_tea/chernyj-chaj-klubnika-banan/" TargetMode="External"/><Relationship Id="rId26" Type="http://schemas.openxmlformats.org/officeDocument/2006/relationships/hyperlink" Target="https://shop.samovartime.ru/chaj/black_tea/chernyj-chaj-aroma/graf-grej/" TargetMode="External"/><Relationship Id="rId231" Type="http://schemas.openxmlformats.org/officeDocument/2006/relationships/hyperlink" Target="https://shop.samovartime.ru/chaj/karkade/fruit-tea/chaj-fruktovaja-mechta/" TargetMode="External"/><Relationship Id="rId273" Type="http://schemas.openxmlformats.org/officeDocument/2006/relationships/hyperlink" Target="https://shop.samovartime.ru/chaj/svyazannyj-chaj/svjazannyj-chaj-s-cvetami-s-aromatom-mandarina/" TargetMode="External"/><Relationship Id="rId329" Type="http://schemas.openxmlformats.org/officeDocument/2006/relationships/hyperlink" Target="https://shop.samovartime.ru/chaj/oolong/ulun-jablochnyj/" TargetMode="External"/><Relationship Id="rId480" Type="http://schemas.openxmlformats.org/officeDocument/2006/relationships/hyperlink" Target="https://samovartime.ru/dzhemy-russkii-les/dzhem-krasnaja-smorodina-220-gr/" TargetMode="External"/><Relationship Id="rId536" Type="http://schemas.openxmlformats.org/officeDocument/2006/relationships/hyperlink" Target="https://samovartime.ru/chaj/imperatorskii-special-line/" TargetMode="External"/><Relationship Id="rId68" Type="http://schemas.openxmlformats.org/officeDocument/2006/relationships/hyperlink" Target="https://shop.samovartime.ru/chaj/black_tea/chernyj-chaj-aroma/chaj-so-smorodinoj/" TargetMode="External"/><Relationship Id="rId133" Type="http://schemas.openxmlformats.org/officeDocument/2006/relationships/hyperlink" Target="https://shop.samovartime.ru/chaj/green-tea/zelenyj-chaj-aroma/zeljonyj-chaj-mohito-bum-kat-v/" TargetMode="External"/><Relationship Id="rId175" Type="http://schemas.openxmlformats.org/officeDocument/2006/relationships/hyperlink" Target="https://shop.samovartime.ru/chaj/green-tea/zelenyj-chaj-aroma/zelenyj-chaj-mishki-gammi/" TargetMode="External"/><Relationship Id="rId340" Type="http://schemas.openxmlformats.org/officeDocument/2006/relationships/hyperlink" Target="https://shop.samovartime.ru/chaj/elitnye-uluny/ulun-te-guan-in-kategorija-a/" TargetMode="External"/><Relationship Id="rId578" Type="http://schemas.openxmlformats.org/officeDocument/2006/relationships/hyperlink" Target="https://samovartime.ru/chaj/chay-abrikosovii-desert-special-line/" TargetMode="External"/><Relationship Id="rId200" Type="http://schemas.openxmlformats.org/officeDocument/2006/relationships/hyperlink" Target="https://shop.samovartime.ru/chaj/black_tea/chernyj-chaj-eco-line/chaj-svezhest/" TargetMode="External"/><Relationship Id="rId382" Type="http://schemas.openxmlformats.org/officeDocument/2006/relationships/hyperlink" Target="https://shop.samovartime.ru/index.php?route=product/product&amp;product_id=504&amp;path=163" TargetMode="External"/><Relationship Id="rId438" Type="http://schemas.openxmlformats.org/officeDocument/2006/relationships/hyperlink" Target="https://shop.samovartime.ru/aromatizator-pishevoi-naturalnyi-10ml/lesnoj-oreh/" TargetMode="External"/><Relationship Id="rId603" Type="http://schemas.openxmlformats.org/officeDocument/2006/relationships/hyperlink" Target="https://samovartime.ru/chaj/4-angela-special-line/" TargetMode="External"/><Relationship Id="rId645" Type="http://schemas.openxmlformats.org/officeDocument/2006/relationships/hyperlink" Target="https://samovartime.ru/chaj/chay-yaponskaya-lipa-special-line/" TargetMode="External"/><Relationship Id="rId687" Type="http://schemas.openxmlformats.org/officeDocument/2006/relationships/printerSettings" Target="../printerSettings/printerSettings1.bin"/><Relationship Id="rId242" Type="http://schemas.openxmlformats.org/officeDocument/2006/relationships/hyperlink" Target="https://shop.samovartime.ru/chaj/karkade/fruit-tea/tajskaja-noch/" TargetMode="External"/><Relationship Id="rId284" Type="http://schemas.openxmlformats.org/officeDocument/2006/relationships/hyperlink" Target="https://shop.samovartime.ru/chaj/grechishnyj-chaj-1/" TargetMode="External"/><Relationship Id="rId491" Type="http://schemas.openxmlformats.org/officeDocument/2006/relationships/hyperlink" Target="https://shop.samovartime.ru/dzhemy-russkii-les/greckij-oreh-v-sosnovom-sirope/" TargetMode="External"/><Relationship Id="rId505" Type="http://schemas.openxmlformats.org/officeDocument/2006/relationships/hyperlink" Target="https://shop.samovartime.ru/kofe/kofe-jefiopija-sidamo-2/" TargetMode="External"/><Relationship Id="rId37" Type="http://schemas.openxmlformats.org/officeDocument/2006/relationships/hyperlink" Target="https://samovartime.ru/chaj/black_tea/graf-stroganov/" TargetMode="External"/><Relationship Id="rId79" Type="http://schemas.openxmlformats.org/officeDocument/2006/relationships/hyperlink" Target="https://shop.samovartime.ru/chaj/black_tea/chernyj-chaj-aroma/chaj-divnyj-sad/" TargetMode="External"/><Relationship Id="rId102" Type="http://schemas.openxmlformats.org/officeDocument/2006/relationships/hyperlink" Target="https://shop.samovartime.ru/chaj/black_tea/chernyj-chaj-eco-line/limonnik/" TargetMode="External"/><Relationship Id="rId144" Type="http://schemas.openxmlformats.org/officeDocument/2006/relationships/hyperlink" Target="https://shop.samovartime.ru/index.php?route=product/product&amp;product_id=780" TargetMode="External"/><Relationship Id="rId547" Type="http://schemas.openxmlformats.org/officeDocument/2006/relationships/hyperlink" Target="https://samovartime.ru/chaj/chay-s-medovoi-dinei-special-line/" TargetMode="External"/><Relationship Id="rId589" Type="http://schemas.openxmlformats.org/officeDocument/2006/relationships/hyperlink" Target="https://samovartime.ru/chaj/snejnaya-koroleva-special-line/" TargetMode="External"/><Relationship Id="rId90" Type="http://schemas.openxmlformats.org/officeDocument/2006/relationships/hyperlink" Target="https://shop.samovartime.ru/chaj/black_tea/chernyj-chaj-eco-line/chaj-s-ljogkim-parom-kat-v/" TargetMode="External"/><Relationship Id="rId186" Type="http://schemas.openxmlformats.org/officeDocument/2006/relationships/hyperlink" Target="https://shop.samovartime.ru/chaj/green-tea/zelenyj-chaj-aroma/chaj-morgentau-premium/" TargetMode="External"/><Relationship Id="rId351" Type="http://schemas.openxmlformats.org/officeDocument/2006/relationships/hyperlink" Target="https://shop.samovartime.ru/chaj/puery/rassypnoj-puer-bez-dobavok/mnogoletnij-dikorastushhij-pujer-10-let/" TargetMode="External"/><Relationship Id="rId393" Type="http://schemas.openxmlformats.org/officeDocument/2006/relationships/hyperlink" Target="https://samovartime.ru/dobavki-k-chayu/plody-boyaryshnika/" TargetMode="External"/><Relationship Id="rId407" Type="http://schemas.openxmlformats.org/officeDocument/2006/relationships/hyperlink" Target="https://shop.samovartime.ru/dobavki-k-chayu/gvozdika/" TargetMode="External"/><Relationship Id="rId449" Type="http://schemas.openxmlformats.org/officeDocument/2006/relationships/hyperlink" Target="https://shop.samovartime.ru/aromatizator-pishevoi-naturalnyi-10ml/tropik/" TargetMode="External"/><Relationship Id="rId614" Type="http://schemas.openxmlformats.org/officeDocument/2006/relationships/hyperlink" Target="https://samovartime.ru/chaj/chay-vishnevii-yogurt-special-line/" TargetMode="External"/><Relationship Id="rId656" Type="http://schemas.openxmlformats.org/officeDocument/2006/relationships/hyperlink" Target="https://samovartime.ru/chaj/black_tea/chaj-cejlonskij/" TargetMode="External"/><Relationship Id="rId211" Type="http://schemas.openxmlformats.org/officeDocument/2006/relationships/hyperlink" Target="https://shop.samovartime.ru/chaj/karkade/fruit-tea/chaj-dlja-dvoih/" TargetMode="External"/><Relationship Id="rId253" Type="http://schemas.openxmlformats.org/officeDocument/2006/relationships/hyperlink" Target="https://shop.samovartime.ru/chaj/rojbush/aromatizirovannyi-tea-rooibush/chaj-rojbos-mjod-i-limon/" TargetMode="External"/><Relationship Id="rId295" Type="http://schemas.openxmlformats.org/officeDocument/2006/relationships/hyperlink" Target="https://shop.samovartime.ru/chaj/travyanye-chai-zavary-travy-yagody/travjanoj-chaj-vechernij/" TargetMode="External"/><Relationship Id="rId309" Type="http://schemas.openxmlformats.org/officeDocument/2006/relationships/hyperlink" Target="https://shop.samovartime.ru/chaj/ivan-tea/ivan-chaj-fermentirovannyj/" TargetMode="External"/><Relationship Id="rId460" Type="http://schemas.openxmlformats.org/officeDocument/2006/relationships/hyperlink" Target="https://shop.samovartime.ru/siropy-richeza/richeza-irlandskij-krem-0-33l/" TargetMode="External"/><Relationship Id="rId516" Type="http://schemas.openxmlformats.org/officeDocument/2006/relationships/hyperlink" Target="https://shop.samovartime.ru/kofe/kofe-karamelnoe-nastroenie/" TargetMode="External"/><Relationship Id="rId48" Type="http://schemas.openxmlformats.org/officeDocument/2006/relationships/hyperlink" Target="https://shop.samovartime.ru/chaj/black_tea/chernyj-chaj-aroma/chai-yagoda-malina/" TargetMode="External"/><Relationship Id="rId113" Type="http://schemas.openxmlformats.org/officeDocument/2006/relationships/hyperlink" Target="https://shop.samovartime.ru/chaj/black_tea/chaj-anglijskij-zavtrak-2/" TargetMode="External"/><Relationship Id="rId320" Type="http://schemas.openxmlformats.org/officeDocument/2006/relationships/hyperlink" Target="https://shop.samovartime.ru/chaj/oolong/ulun-mjatnyj/" TargetMode="External"/><Relationship Id="rId558" Type="http://schemas.openxmlformats.org/officeDocument/2006/relationships/hyperlink" Target="https://samovartime.ru/chaj/pryanii-citrus-special-line/" TargetMode="External"/><Relationship Id="rId155" Type="http://schemas.openxmlformats.org/officeDocument/2006/relationships/hyperlink" Target="https://shop.samovartime.ru/chaj/green-tea/zelenyj-chaj-aroma/chaj-zelenyj-jerl-grej-2/" TargetMode="External"/><Relationship Id="rId197" Type="http://schemas.openxmlformats.org/officeDocument/2006/relationships/hyperlink" Target="https://shop.samovartime.ru/chaj/green-tea/zelenyj-chaj-eco-line/chaj-mohito-2/" TargetMode="External"/><Relationship Id="rId362" Type="http://schemas.openxmlformats.org/officeDocument/2006/relationships/hyperlink" Target="https://shop.samovartime.ru/chaj/puery/puer-s-dobavkami/pujer-bog-solnca/" TargetMode="External"/><Relationship Id="rId418" Type="http://schemas.openxmlformats.org/officeDocument/2006/relationships/hyperlink" Target="https://shop.samovartime.ru/aromatizator-pishevoi-naturalnyi-10ml/bergamot/" TargetMode="External"/><Relationship Id="rId625" Type="http://schemas.openxmlformats.org/officeDocument/2006/relationships/hyperlink" Target="https://samovartime.ru/chaj/chay-indiiskoe-leto-special-line/" TargetMode="External"/><Relationship Id="rId222" Type="http://schemas.openxmlformats.org/officeDocument/2006/relationships/hyperlink" Target="https://shop.samovartime.ru/chaj/karkade/fruit-tea/chaj-pohudej-3/" TargetMode="External"/><Relationship Id="rId264" Type="http://schemas.openxmlformats.org/officeDocument/2006/relationships/hyperlink" Target="https://shop.samovartime.ru/chaj/svyazannyj-chaj/svyazannyj-chaj-s-cvetami-s-aromatom-persika/" TargetMode="External"/><Relationship Id="rId471" Type="http://schemas.openxmlformats.org/officeDocument/2006/relationships/hyperlink" Target="https://shop.samovartime.ru/dzhemy-russkii-les/varene-iz-sosnovyh-shishek-2/" TargetMode="External"/><Relationship Id="rId667" Type="http://schemas.openxmlformats.org/officeDocument/2006/relationships/hyperlink" Target="https://samovartime.ru/index.php?route=product/product&amp;product_id=792&amp;search=&#1055;&#1086;&#1076;&#1072;&#1088;&#1086;&#1082;" TargetMode="External"/><Relationship Id="rId17" Type="http://schemas.openxmlformats.org/officeDocument/2006/relationships/hyperlink" Target="https://shop.samovartime.ru/chaj/black_tea/chernyj-chaj-aroma/chai-bryzgy-shampanskogo/" TargetMode="External"/><Relationship Id="rId59" Type="http://schemas.openxmlformats.org/officeDocument/2006/relationships/hyperlink" Target="https://shop.samovartime.ru/chaj/black_tea/chernyj-chaj-aroma/vanilnaya-klyukva/" TargetMode="External"/><Relationship Id="rId124" Type="http://schemas.openxmlformats.org/officeDocument/2006/relationships/hyperlink" Target="https://shop.samovartime.ru/chaj/black_tea/chernye-chaj-monosort/djan-hun-zolotaja-obezjana/" TargetMode="External"/><Relationship Id="rId527" Type="http://schemas.openxmlformats.org/officeDocument/2006/relationships/hyperlink" Target="https://shop.samovartime.ru/kofe/kofe-bejliz/" TargetMode="External"/><Relationship Id="rId569" Type="http://schemas.openxmlformats.org/officeDocument/2006/relationships/hyperlink" Target="https://samovartime.ru/chaj/jguchii-apelsin-special-line/" TargetMode="External"/><Relationship Id="rId70" Type="http://schemas.openxmlformats.org/officeDocument/2006/relationships/hyperlink" Target="https://shop.samovartime.ru/chaj/black_tea/chernyj-chaj-aroma/chai-taeznyi/" TargetMode="External"/><Relationship Id="rId166" Type="http://schemas.openxmlformats.org/officeDocument/2006/relationships/hyperlink" Target="https://shop.samovartime.ru/chaj/green-tea/zelenyj-chaj-aroma/chaj-fruktovaja-karamel-2/" TargetMode="External"/><Relationship Id="rId331" Type="http://schemas.openxmlformats.org/officeDocument/2006/relationships/hyperlink" Target="https://shop.samovartime.ru/chaj/oolong/ulun-shokoladnyj/" TargetMode="External"/><Relationship Id="rId373" Type="http://schemas.openxmlformats.org/officeDocument/2006/relationships/hyperlink" Target="https://shop.samovartime.ru/chaj/matcha/" TargetMode="External"/><Relationship Id="rId429" Type="http://schemas.openxmlformats.org/officeDocument/2006/relationships/hyperlink" Target="https://shop.samovartime.ru/aromatizator-pishevoi-naturalnyi-10ml/irlandskij-krem/" TargetMode="External"/><Relationship Id="rId580" Type="http://schemas.openxmlformats.org/officeDocument/2006/relationships/hyperlink" Target="https://samovartime.ru/chaj/chay-s-arbuzom-special-line/" TargetMode="External"/><Relationship Id="rId636" Type="http://schemas.openxmlformats.org/officeDocument/2006/relationships/hyperlink" Target="https://samovartime.ru/chaj/chay-sokrovishe-sheiha-special-line/" TargetMode="External"/><Relationship Id="rId1" Type="http://schemas.openxmlformats.org/officeDocument/2006/relationships/hyperlink" Target="https://samovartime.ru/chaj/black_tea/izabella-kat-b/" TargetMode="External"/><Relationship Id="rId233" Type="http://schemas.openxmlformats.org/officeDocument/2006/relationships/hyperlink" Target="https://shop.samovartime.ru/chaj/karkade/fruit-tea/chaj-krasnyj-sarafan/" TargetMode="External"/><Relationship Id="rId440" Type="http://schemas.openxmlformats.org/officeDocument/2006/relationships/hyperlink" Target="https://shop.samovartime.ru/aromatizator-pishevoi-naturalnyi-10ml/mango/" TargetMode="External"/><Relationship Id="rId678" Type="http://schemas.openxmlformats.org/officeDocument/2006/relationships/hyperlink" Target="https://samovartime.ru/chaj/green-tea/zelenyj-chaj-s-bananom-i-klubnikoj/" TargetMode="External"/><Relationship Id="rId28" Type="http://schemas.openxmlformats.org/officeDocument/2006/relationships/hyperlink" Target="https://samovartime.ru/chaj/black_tea/sausep/" TargetMode="External"/><Relationship Id="rId275" Type="http://schemas.openxmlformats.org/officeDocument/2006/relationships/hyperlink" Target="https://samovar-time.ru/product/risovyj-chaj-popkorn/" TargetMode="External"/><Relationship Id="rId300" Type="http://schemas.openxmlformats.org/officeDocument/2006/relationships/hyperlink" Target="https://shop.samovartime.ru/chaj/ivan-tea/ivan-chaj-granulirovannyj-fermentiro/" TargetMode="External"/><Relationship Id="rId482" Type="http://schemas.openxmlformats.org/officeDocument/2006/relationships/hyperlink" Target="https://samovartime.ru/dzhemy-russkii-les/dzhem-chernika-220-gr/" TargetMode="External"/><Relationship Id="rId538" Type="http://schemas.openxmlformats.org/officeDocument/2006/relationships/hyperlink" Target="https://samovartime.ru/chaj/graf-stroganov-special-line/" TargetMode="External"/><Relationship Id="rId81" Type="http://schemas.openxmlformats.org/officeDocument/2006/relationships/hyperlink" Target="https://shop.samovartime.ru/chaj/black_tea/chernyj-chaj-aroma/bryzgi-shampanskogo-premium/" TargetMode="External"/><Relationship Id="rId135" Type="http://schemas.openxmlformats.org/officeDocument/2006/relationships/hyperlink" Target="https://samovartime.ru/chaj/green-tea/grezi-sultana-kat-b/" TargetMode="External"/><Relationship Id="rId177" Type="http://schemas.openxmlformats.org/officeDocument/2006/relationships/hyperlink" Target="https://shop.samovartime.ru/chaj/green-tea/zelenyj-chaj-aroma/chaj-svezhij-arbuz-2/" TargetMode="External"/><Relationship Id="rId342" Type="http://schemas.openxmlformats.org/officeDocument/2006/relationships/hyperlink" Target="https://shop.samovartime.ru/chaj/elitnye-uluny/chaj-gaba-alishan/" TargetMode="External"/><Relationship Id="rId384" Type="http://schemas.openxmlformats.org/officeDocument/2006/relationships/hyperlink" Target="https://shop.samovartime.ru/index.php?route=product/product&amp;product_id=787" TargetMode="External"/><Relationship Id="rId591" Type="http://schemas.openxmlformats.org/officeDocument/2006/relationships/hyperlink" Target="https://samovartime.ru/chaj/rojdestvenskii-special-line/" TargetMode="External"/><Relationship Id="rId605" Type="http://schemas.openxmlformats.org/officeDocument/2006/relationships/hyperlink" Target="https://samovartime.ru/chaj/chay-shamahanskaya-carica-special-line/" TargetMode="External"/><Relationship Id="rId202" Type="http://schemas.openxmlformats.org/officeDocument/2006/relationships/hyperlink" Target="https://shop.samovartime.ru/chaj/green-tea/zelenyj-chaj-eco-line/chaj-zelenyj-s-chabrecom/" TargetMode="External"/><Relationship Id="rId244" Type="http://schemas.openxmlformats.org/officeDocument/2006/relationships/hyperlink" Target="https://shop.samovartime.ru/chaj/rojbush/aromatizirovannyi-tea-rooibush/chaj-rojbos-mandarin/" TargetMode="External"/><Relationship Id="rId647" Type="http://schemas.openxmlformats.org/officeDocument/2006/relationships/hyperlink" Target="https://samovartime.ru/chaj/chay-zolotoi-samovar-special-line/" TargetMode="External"/><Relationship Id="rId39" Type="http://schemas.openxmlformats.org/officeDocument/2006/relationships/hyperlink" Target="https://shop.samovartime.ru/chaj/black_tea/chernyj-chaj-aroma/graf-grenadin/" TargetMode="External"/><Relationship Id="rId286" Type="http://schemas.openxmlformats.org/officeDocument/2006/relationships/hyperlink" Target="https://shop.samovartime.ru/chaj/travyanye-chai-zavary-travy-yagody/travjanoj-chaj-vitaminnyj/" TargetMode="External"/><Relationship Id="rId451" Type="http://schemas.openxmlformats.org/officeDocument/2006/relationships/hyperlink" Target="https://shop.samovartime.ru/aromatizator-pishevoi-naturalnyi-10ml/sousep-1/" TargetMode="External"/><Relationship Id="rId493" Type="http://schemas.openxmlformats.org/officeDocument/2006/relationships/hyperlink" Target="https://shop.samovartime.ru/index.php?route=product/product&amp;product_id=510&amp;path=167" TargetMode="External"/><Relationship Id="rId507" Type="http://schemas.openxmlformats.org/officeDocument/2006/relationships/hyperlink" Target="https://shop.samovartime.ru/kofe/kofe-prjanaja-korica/" TargetMode="External"/><Relationship Id="rId549" Type="http://schemas.openxmlformats.org/officeDocument/2006/relationships/hyperlink" Target="https://samovartime.ru/chaj/chay-aromatnaya-korica-special-line/" TargetMode="External"/><Relationship Id="rId50" Type="http://schemas.openxmlformats.org/officeDocument/2006/relationships/hyperlink" Target="https://shop.samovartime.ru/chaj/black_tea/chernyj-chaj-aroma/chaj-zhguchij-apelsin/" TargetMode="External"/><Relationship Id="rId104" Type="http://schemas.openxmlformats.org/officeDocument/2006/relationships/hyperlink" Target="https://shop.samovartime.ru/chaj/black_tea/chernyj-chaj-eco-line/chernyj-chaj-s-melissoj-i-mjatoj/" TargetMode="External"/><Relationship Id="rId146" Type="http://schemas.openxmlformats.org/officeDocument/2006/relationships/hyperlink" Target="https://shop.samovartime.ru/chaj/green-tea/zelenyj-chaj-aroma/chaj-jagodnoe-lukoshko-2/" TargetMode="External"/><Relationship Id="rId188" Type="http://schemas.openxmlformats.org/officeDocument/2006/relationships/hyperlink" Target="https://shop.samovartime.ru/chaj/green-tea/zelenyj-chaj-aroma/chaj-fitnes/" TargetMode="External"/><Relationship Id="rId311" Type="http://schemas.openxmlformats.org/officeDocument/2006/relationships/hyperlink" Target="https://shop.samovartime.ru/chaj/ivan-tea/ivan-chaj-so-smorodinoj-i-mjatoj/" TargetMode="External"/><Relationship Id="rId353" Type="http://schemas.openxmlformats.org/officeDocument/2006/relationships/hyperlink" Target="https://shop.samovartime.ru/chaj/puery/rassypnoj-puer-bez-dobavok/lao-cha-tou-dikij-v-kamnjah-pujer-10-let/" TargetMode="External"/><Relationship Id="rId395" Type="http://schemas.openxmlformats.org/officeDocument/2006/relationships/hyperlink" Target="https://shop.samovartime.ru/dobavki-k-chayu/oblepiha-list/" TargetMode="External"/><Relationship Id="rId409" Type="http://schemas.openxmlformats.org/officeDocument/2006/relationships/hyperlink" Target="https://shop.samovartime.ru/dobavki-k-chayu/mozhzhevelnik/" TargetMode="External"/><Relationship Id="rId560" Type="http://schemas.openxmlformats.org/officeDocument/2006/relationships/hyperlink" Target="https://samovartime.ru/chaj/chay-s-rozoi-special-line/" TargetMode="External"/><Relationship Id="rId92" Type="http://schemas.openxmlformats.org/officeDocument/2006/relationships/hyperlink" Target="https://shop.samovartime.ru/chaj/black_tea/chernyj-chaj-eco-line/chjornyj-chaj-s-chabrecom/" TargetMode="External"/><Relationship Id="rId213" Type="http://schemas.openxmlformats.org/officeDocument/2006/relationships/hyperlink" Target="https://shop.samovartime.ru/chaj/karkade/fruit-tea/baunti-rafaello/" TargetMode="External"/><Relationship Id="rId420" Type="http://schemas.openxmlformats.org/officeDocument/2006/relationships/hyperlink" Target="https://shop.samovartime.ru/aromatizator-pishevoi-naturalnyi-10ml/barbaris/" TargetMode="External"/><Relationship Id="rId616" Type="http://schemas.openxmlformats.org/officeDocument/2006/relationships/hyperlink" Target="https://samovartime.ru/chaj/chay-gavai-special-line/" TargetMode="External"/><Relationship Id="rId658" Type="http://schemas.openxmlformats.org/officeDocument/2006/relationships/hyperlink" Target="https://samovartime.ru/chaj/oolong/naj-syan-czin-syuan-molochnyj-ulun-kit/" TargetMode="External"/><Relationship Id="rId255" Type="http://schemas.openxmlformats.org/officeDocument/2006/relationships/hyperlink" Target="https://shop.samovartime.ru/chaj/rojbush/aromatizirovannyi-tea-rooibush/chaj-rojbos-mango-tango/" TargetMode="External"/><Relationship Id="rId297" Type="http://schemas.openxmlformats.org/officeDocument/2006/relationships/hyperlink" Target="https://shop.samovartime.ru/chaj/travyanye-chai-zavary-travy-yagody/travjanoj-chaj-sila-urala/" TargetMode="External"/><Relationship Id="rId462" Type="http://schemas.openxmlformats.org/officeDocument/2006/relationships/hyperlink" Target="https://shop.samovartime.ru/siropy-richeza/richeza-shokolad-0-33l/" TargetMode="External"/><Relationship Id="rId518" Type="http://schemas.openxmlformats.org/officeDocument/2006/relationships/hyperlink" Target="https://shop.samovartime.ru/kofe/kofe-klubnika-so-slivkami/" TargetMode="External"/><Relationship Id="rId115" Type="http://schemas.openxmlformats.org/officeDocument/2006/relationships/hyperlink" Target="https://shop.samovartime.ru/chaj/black_tea/chernye-chaj-monosort/djan-hun-chaj-krasnyj-kitajskij-kat-s/" TargetMode="External"/><Relationship Id="rId157" Type="http://schemas.openxmlformats.org/officeDocument/2006/relationships/hyperlink" Target="https://shop.samovartime.ru/chaj/green-tea/chaj-chernichnyj-jogurt-2/" TargetMode="External"/><Relationship Id="rId322" Type="http://schemas.openxmlformats.org/officeDocument/2006/relationships/hyperlink" Target="https://shop.samovartime.ru/chaj/oolong/ulun-zemljanichnaja-poljana/" TargetMode="External"/><Relationship Id="rId364" Type="http://schemas.openxmlformats.org/officeDocument/2006/relationships/hyperlink" Target="https://shop.samovartime.ru/chaj/puery/puer-s-dobavkami/chaj-pujer-apelsinovyj/" TargetMode="External"/><Relationship Id="rId61" Type="http://schemas.openxmlformats.org/officeDocument/2006/relationships/hyperlink" Target="https://shop.samovartime.ru/chaj/black_tea/chernyj-chaj-aroma/chaj-volshebnaja-luna/" TargetMode="External"/><Relationship Id="rId199" Type="http://schemas.openxmlformats.org/officeDocument/2006/relationships/hyperlink" Target="https://shop.samovartime.ru/chaj/green-tea/zelenyj-chaj-eco-line/chaj-limon-s-imbirem/" TargetMode="External"/><Relationship Id="rId571" Type="http://schemas.openxmlformats.org/officeDocument/2006/relationships/hyperlink" Target="https://samovartime.ru/chaj/marmeladnoe-assorti-special-line/" TargetMode="External"/><Relationship Id="rId627" Type="http://schemas.openxmlformats.org/officeDocument/2006/relationships/hyperlink" Target="https://samovartime.ru/chaj/chay-korolevskaya-zvezda-special-line/" TargetMode="External"/><Relationship Id="rId669" Type="http://schemas.openxmlformats.org/officeDocument/2006/relationships/hyperlink" Target="https://samovartime.ru/chaj/puery/shu-puer-blin-100-g-van-van-nyan-izobilie-fab-caj-chzhe-2008-god/" TargetMode="External"/><Relationship Id="rId19" Type="http://schemas.openxmlformats.org/officeDocument/2006/relationships/hyperlink" Target="https://shop.samovartime.ru/chaj/black_tea/chai-chernyi-s-klukvoi/" TargetMode="External"/><Relationship Id="rId224" Type="http://schemas.openxmlformats.org/officeDocument/2006/relationships/hyperlink" Target="https://shop.samovartime.ru/chaj/karkade/fruit-tea/fruktovyj-chaj-malina-s-mjatoj/" TargetMode="External"/><Relationship Id="rId266" Type="http://schemas.openxmlformats.org/officeDocument/2006/relationships/hyperlink" Target="https://shop.samovartime.ru/chaj/svyazannyj-chaj/svjazannyj-chaj-s-cvetami-s-aromatom-zhasmina/" TargetMode="External"/><Relationship Id="rId431" Type="http://schemas.openxmlformats.org/officeDocument/2006/relationships/hyperlink" Target="https://shop.samovartime.ru/aromatizator-pishevoi-naturalnyi-10ml/korica/" TargetMode="External"/><Relationship Id="rId473" Type="http://schemas.openxmlformats.org/officeDocument/2006/relationships/hyperlink" Target="https://shop.samovartime.ru/dzhemy-russkii-les/podarochnyj-nabor-krasnyj-dzhem-russk/" TargetMode="External"/><Relationship Id="rId529" Type="http://schemas.openxmlformats.org/officeDocument/2006/relationships/hyperlink" Target="https://shop.samovartime.ru/kofe/kofe-irlandskij-krem/" TargetMode="External"/><Relationship Id="rId680" Type="http://schemas.openxmlformats.org/officeDocument/2006/relationships/hyperlink" Target="https://samovartime.ru/chaj/imbirnyj-koktejl/" TargetMode="External"/><Relationship Id="rId30" Type="http://schemas.openxmlformats.org/officeDocument/2006/relationships/hyperlink" Target="https://shop.samovartime.ru/chaj/black_tea/chernyj-chaj-aroma/chai-oreh-v-shokolade/" TargetMode="External"/><Relationship Id="rId126" Type="http://schemas.openxmlformats.org/officeDocument/2006/relationships/hyperlink" Target="https://shop.samovartime.ru/chaj/green-tea/zelenyj-chaj-aroma/molochnyj-ganpauder-kat-v/" TargetMode="External"/><Relationship Id="rId168" Type="http://schemas.openxmlformats.org/officeDocument/2006/relationships/hyperlink" Target="https://shop.samovartime.ru/chaj/green-tea/zelenyj-chaj-aroma/chaj-silujet-imperatricy/" TargetMode="External"/><Relationship Id="rId333" Type="http://schemas.openxmlformats.org/officeDocument/2006/relationships/hyperlink" Target="https://shop.samovartime.ru/chaj/oolong/ulun-juzhnyj-kitaj/" TargetMode="External"/><Relationship Id="rId540" Type="http://schemas.openxmlformats.org/officeDocument/2006/relationships/hyperlink" Target="https://samovartime.ru/chaj/ekaterina-velikaya-special-line/" TargetMode="External"/><Relationship Id="rId72" Type="http://schemas.openxmlformats.org/officeDocument/2006/relationships/hyperlink" Target="https://shop.samovartime.ru/chaj/black_tea/chernyj-chaj-aroma/snezhnaya-koroleva/" TargetMode="External"/><Relationship Id="rId375" Type="http://schemas.openxmlformats.org/officeDocument/2006/relationships/hyperlink" Target="https://shop.samovartime.ru/index.php?route=product/product&amp;product_id=497&amp;path=163" TargetMode="External"/><Relationship Id="rId582" Type="http://schemas.openxmlformats.org/officeDocument/2006/relationships/hyperlink" Target="https://samovartime.ru/chaj/limonnii-fresh-special-line/" TargetMode="External"/><Relationship Id="rId638" Type="http://schemas.openxmlformats.org/officeDocument/2006/relationships/hyperlink" Target="https://samovartime.ru/chaj/chay-taegnii-na-porohe-special-line/" TargetMode="External"/><Relationship Id="rId3" Type="http://schemas.openxmlformats.org/officeDocument/2006/relationships/hyperlink" Target="https://shop.samovartime.ru/chaj/black_tea/chernyj-chaj-aroma/chaj-vishnja-v-shokolade-jekonom/" TargetMode="External"/><Relationship Id="rId235" Type="http://schemas.openxmlformats.org/officeDocument/2006/relationships/hyperlink" Target="https://shop.samovartime.ru/chaj/karkade/fruit-tea/chaj-imperatorskij-sad/" TargetMode="External"/><Relationship Id="rId277" Type="http://schemas.openxmlformats.org/officeDocument/2006/relationships/hyperlink" Target="https://shop.samovartime.ru/chaj/grechishnyj-chai/grechishnyj-chaj-s-dobavkami/las-vegas/" TargetMode="External"/><Relationship Id="rId400" Type="http://schemas.openxmlformats.org/officeDocument/2006/relationships/hyperlink" Target="https://shop.samovartime.ru/dobavki-k-chayu/fenhel-semja/" TargetMode="External"/><Relationship Id="rId442" Type="http://schemas.openxmlformats.org/officeDocument/2006/relationships/hyperlink" Target="https://shop.samovartime.ru/aromatizator-pishevoi-naturalnyi-10ml/myod/" TargetMode="External"/><Relationship Id="rId484" Type="http://schemas.openxmlformats.org/officeDocument/2006/relationships/hyperlink" Target="https://samovartime.ru/dzhemy-russkii-les/dzhem-klubnika-220-gr/" TargetMode="External"/><Relationship Id="rId137" Type="http://schemas.openxmlformats.org/officeDocument/2006/relationships/hyperlink" Target="https://shop.samovartime.ru/chaj/green-tea/zelenyj-chaj-aroma/grezy-sultana/" TargetMode="External"/><Relationship Id="rId302" Type="http://schemas.openxmlformats.org/officeDocument/2006/relationships/hyperlink" Target="https://shop.samovartime.ru/chaj/ivan-tea/ivan-chaj-s-oblepihoj/" TargetMode="External"/><Relationship Id="rId344" Type="http://schemas.openxmlformats.org/officeDocument/2006/relationships/hyperlink" Target="https://shop.samovartime.ru/chaj/puery/puer-pressovannyi/pujer-v-mandarine/" TargetMode="External"/><Relationship Id="rId41" Type="http://schemas.openxmlformats.org/officeDocument/2006/relationships/hyperlink" Target="https://shop.samovartime.ru/chaj/black_tea/chernyj-chaj-aroma/chai-citrus-blend/" TargetMode="External"/><Relationship Id="rId83" Type="http://schemas.openxmlformats.org/officeDocument/2006/relationships/hyperlink" Target="https://shop.samovartime.ru/chaj/black_tea/chernyj-chaj-aroma/kongo-premium/" TargetMode="External"/><Relationship Id="rId179" Type="http://schemas.openxmlformats.org/officeDocument/2006/relationships/hyperlink" Target="https://shop.samovartime.ru/chaj/green-tea/chaj-vishnevyj-jogurt-2/" TargetMode="External"/><Relationship Id="rId386" Type="http://schemas.openxmlformats.org/officeDocument/2006/relationships/hyperlink" Target="https://shop.samovartime.ru/index.php?route=product/product&amp;product_id=501&amp;path=163" TargetMode="External"/><Relationship Id="rId551" Type="http://schemas.openxmlformats.org/officeDocument/2006/relationships/hyperlink" Target="https://samovartime.ru/chaj/graf-grey-special-line/" TargetMode="External"/><Relationship Id="rId593" Type="http://schemas.openxmlformats.org/officeDocument/2006/relationships/hyperlink" Target="https://samovartime.ru/chaj/divnii-sad-special-line/" TargetMode="External"/><Relationship Id="rId607" Type="http://schemas.openxmlformats.org/officeDocument/2006/relationships/hyperlink" Target="https://samovartime.ru/chaj/abrikosovii-djem-special-line/" TargetMode="External"/><Relationship Id="rId649" Type="http://schemas.openxmlformats.org/officeDocument/2006/relationships/hyperlink" Target="https://samovartime.ru/chaj/chay-po-marokkanski-special-line/" TargetMode="External"/><Relationship Id="rId190" Type="http://schemas.openxmlformats.org/officeDocument/2006/relationships/hyperlink" Target="https://shop.samovartime.ru/chaj/green-tea/zelenyj-chaj-aroma/siluet-imperatricy-premium/" TargetMode="External"/><Relationship Id="rId204" Type="http://schemas.openxmlformats.org/officeDocument/2006/relationships/hyperlink" Target="https://shop.samovartime.ru/chaj/green-tea/zelenyj-chaj-eco-line/ljuj-mao-fjen/" TargetMode="External"/><Relationship Id="rId246" Type="http://schemas.openxmlformats.org/officeDocument/2006/relationships/hyperlink" Target="https://shop.samovartime.ru/chaj/rojbush/aromatizirovannyi-tea-rooibush/chaj-rojbos-shokolad/" TargetMode="External"/><Relationship Id="rId288" Type="http://schemas.openxmlformats.org/officeDocument/2006/relationships/hyperlink" Target="https://shop.samovartime.ru/chaj/travyanye-chai-zavary-travy-yagody/travjanoj-chaj-russkie-tradicii/" TargetMode="External"/><Relationship Id="rId411" Type="http://schemas.openxmlformats.org/officeDocument/2006/relationships/hyperlink" Target="https://shop.samovartime.ru/dobavki-k-chayu/badjan-anis-zvjozdochnyj/" TargetMode="External"/><Relationship Id="rId453" Type="http://schemas.openxmlformats.org/officeDocument/2006/relationships/hyperlink" Target="https://shop.samovartime.ru/aromatizator-pishevoi-naturalnyi-10ml/fruktovoe-assorti/" TargetMode="External"/><Relationship Id="rId509" Type="http://schemas.openxmlformats.org/officeDocument/2006/relationships/hyperlink" Target="https://shop.samovartime.ru/kofe/v-zernah-nezhnyj-mindal/" TargetMode="External"/><Relationship Id="rId660" Type="http://schemas.openxmlformats.org/officeDocument/2006/relationships/hyperlink" Target="https://samovartime.ru/siropy-richeza/sirop-richeza-klubnika-0.33l/" TargetMode="External"/><Relationship Id="rId106" Type="http://schemas.openxmlformats.org/officeDocument/2006/relationships/hyperlink" Target="https://shop.samovartime.ru/chaj/black_tea/masala-chaj-s-koricej/" TargetMode="External"/><Relationship Id="rId313" Type="http://schemas.openxmlformats.org/officeDocument/2006/relationships/hyperlink" Target="https://shop.samovartime.ru/chaj/white-tea/baj-mu-dan/" TargetMode="External"/><Relationship Id="rId495" Type="http://schemas.openxmlformats.org/officeDocument/2006/relationships/hyperlink" Target="https://shop.samovartime.ru/index.php?route=product/product&amp;product_id=797" TargetMode="External"/><Relationship Id="rId10" Type="http://schemas.openxmlformats.org/officeDocument/2006/relationships/hyperlink" Target="https://samovartime.ru/chaj/black_tea/chaj-zhguchij-apelsin-2/" TargetMode="External"/><Relationship Id="rId52" Type="http://schemas.openxmlformats.org/officeDocument/2006/relationships/hyperlink" Target="https://shop.samovartime.ru/index.php?route=product/product&amp;product_id=771" TargetMode="External"/><Relationship Id="rId94" Type="http://schemas.openxmlformats.org/officeDocument/2006/relationships/hyperlink" Target="https://shop.samovartime.ru/chaj/black_tea/chernyj-chaj-eco-line/chernyj-chaj-s-lavandoj/" TargetMode="External"/><Relationship Id="rId148" Type="http://schemas.openxmlformats.org/officeDocument/2006/relationships/hyperlink" Target="https://shop.samovartime.ru/chaj/green-tea/zelenyj-chaj-aroma/klubnika-so-slivkami/" TargetMode="External"/><Relationship Id="rId355" Type="http://schemas.openxmlformats.org/officeDocument/2006/relationships/hyperlink" Target="https://shop.samovartime.ru/chaj/puery/puer-s-dobavkami/chaj-pujer-limon-2/" TargetMode="External"/><Relationship Id="rId397" Type="http://schemas.openxmlformats.org/officeDocument/2006/relationships/hyperlink" Target="https://shop.samovartime.ru/dobavki-k-chayu/berezovyj-grib-chaga/" TargetMode="External"/><Relationship Id="rId520" Type="http://schemas.openxmlformats.org/officeDocument/2006/relationships/hyperlink" Target="https://shop.samovartime.ru/kofe/kofe-apelsin-v-shokolade/" TargetMode="External"/><Relationship Id="rId562" Type="http://schemas.openxmlformats.org/officeDocument/2006/relationships/hyperlink" Target="https://samovartime.ru/chaj/chernichnii-yogurt-special-line/" TargetMode="External"/><Relationship Id="rId618" Type="http://schemas.openxmlformats.org/officeDocument/2006/relationships/hyperlink" Target="https://samovartime.ru/chaj/chay-s-imbirem-i-medom-special-line/" TargetMode="External"/><Relationship Id="rId215" Type="http://schemas.openxmlformats.org/officeDocument/2006/relationships/hyperlink" Target="https://shop.samovartime.ru/chaj/karkade/fruit-tea/chaj-kompot/" TargetMode="External"/><Relationship Id="rId257" Type="http://schemas.openxmlformats.org/officeDocument/2006/relationships/hyperlink" Target="https://shop.samovartime.ru/chaj/rojbush/aromatizirovannyi-tea-rooibush/chaj-rojbos-kljukvennyj/" TargetMode="External"/><Relationship Id="rId422" Type="http://schemas.openxmlformats.org/officeDocument/2006/relationships/hyperlink" Target="https://shop.samovartime.ru/aromatizator-pishevoi-naturalnyi-10ml/vanil-slivki/" TargetMode="External"/><Relationship Id="rId464" Type="http://schemas.openxmlformats.org/officeDocument/2006/relationships/hyperlink" Target="https://shop.samovartime.ru/dzhemy-russkii-les/dzhem-russkij-les-kljukva-chernika-25-g/" TargetMode="External"/><Relationship Id="rId299" Type="http://schemas.openxmlformats.org/officeDocument/2006/relationships/hyperlink" Target="https://shop.samovartime.ru/chaj/travyanye-chai-zavary-travy-yagody/travjanoj-chaj-lipovyj-sad/" TargetMode="External"/><Relationship Id="rId63" Type="http://schemas.openxmlformats.org/officeDocument/2006/relationships/hyperlink" Target="https://shop.samovartime.ru/chaj/black_tea/chernyj-chaj-aroma/chaj-limonnyj-fresh/" TargetMode="External"/><Relationship Id="rId159" Type="http://schemas.openxmlformats.org/officeDocument/2006/relationships/hyperlink" Target="https://shop.samovartime.ru/chaj/green-tea/zelenyj-chaj-aroma/chaj-vanilnoe-nebo-2/" TargetMode="External"/><Relationship Id="rId366" Type="http://schemas.openxmlformats.org/officeDocument/2006/relationships/hyperlink" Target="https://shop.samovartime.ru/chaj/puery/puer-pressovannyi/chaj-pujer-kljukvennyj-mors-2/" TargetMode="External"/><Relationship Id="rId573" Type="http://schemas.openxmlformats.org/officeDocument/2006/relationships/hyperlink" Target="https://samovartime.ru/chaj/dari-taigi-special-line/" TargetMode="External"/><Relationship Id="rId226" Type="http://schemas.openxmlformats.org/officeDocument/2006/relationships/hyperlink" Target="https://shop.samovartime.ru/chaj/karkade/fruit-tea/chaj-arbuznyj-punsh/" TargetMode="External"/><Relationship Id="rId433" Type="http://schemas.openxmlformats.org/officeDocument/2006/relationships/hyperlink" Target="https://shop.samovartime.ru/aromatizator-pishevoi-naturalnyi-10ml/klubnika/" TargetMode="External"/><Relationship Id="rId640" Type="http://schemas.openxmlformats.org/officeDocument/2006/relationships/hyperlink" Target="https://samovartime.ru/chaj/chay-fitnes-special-line/" TargetMode="External"/><Relationship Id="rId74" Type="http://schemas.openxmlformats.org/officeDocument/2006/relationships/hyperlink" Target="https://samovartime.ru/chaj/black_tea/arabskaya-noch-premium/" TargetMode="External"/><Relationship Id="rId377" Type="http://schemas.openxmlformats.org/officeDocument/2006/relationships/hyperlink" Target="https://shop.samovartime.ru/index.php?route=product/product&amp;product_id=502&amp;path=163" TargetMode="External"/><Relationship Id="rId500" Type="http://schemas.openxmlformats.org/officeDocument/2006/relationships/hyperlink" Target="https://shop.samovartime.ru/kofe/office-blend-1-5/" TargetMode="External"/><Relationship Id="rId584" Type="http://schemas.openxmlformats.org/officeDocument/2006/relationships/hyperlink" Target="https://samovartime.ru/chaj/lilovaya-sliva-special-line/" TargetMode="External"/><Relationship Id="rId5" Type="http://schemas.openxmlformats.org/officeDocument/2006/relationships/hyperlink" Target="https://shop.samovartime.ru/chaj/black_tea/chernyj-chaj-aroma/chaj-medovaja-karamel/" TargetMode="External"/><Relationship Id="rId237" Type="http://schemas.openxmlformats.org/officeDocument/2006/relationships/hyperlink" Target="https://shop.samovartime.ru/chaj/karkade/fruit-tea/chaj-brusnichnyj-mors/" TargetMode="External"/><Relationship Id="rId444" Type="http://schemas.openxmlformats.org/officeDocument/2006/relationships/hyperlink" Target="https://shop.samovartime.ru/aromatizator-pishevoi-naturalnyi-10ml/malina/" TargetMode="External"/><Relationship Id="rId651" Type="http://schemas.openxmlformats.org/officeDocument/2006/relationships/hyperlink" Target="https://samovartime.ru/chaj/chay-sekret-egerya-special-line/" TargetMode="External"/><Relationship Id="rId290" Type="http://schemas.openxmlformats.org/officeDocument/2006/relationships/hyperlink" Target="https://shop.samovartime.ru/chaj/travyanye-chai-zavary-travy-yagody/travjanoj-chaj-dolina-semi-ozer/" TargetMode="External"/><Relationship Id="rId304" Type="http://schemas.openxmlformats.org/officeDocument/2006/relationships/hyperlink" Target="https://shop.samovartime.ru/chaj/ivan-tea/s-listyami-smorodiny-i-vishni/" TargetMode="External"/><Relationship Id="rId388" Type="http://schemas.openxmlformats.org/officeDocument/2006/relationships/hyperlink" Target="https://shop.samovartime.ru/index.php?route=product/product&amp;product_id=788" TargetMode="External"/><Relationship Id="rId511" Type="http://schemas.openxmlformats.org/officeDocument/2006/relationships/hyperlink" Target="https://shop.samovartime.ru/kofe/v-zernah-kapuchino/" TargetMode="External"/><Relationship Id="rId609" Type="http://schemas.openxmlformats.org/officeDocument/2006/relationships/hyperlink" Target="https://samovartime.ru/chaj/chay-argentinskoe-tango-special-line/" TargetMode="External"/><Relationship Id="rId85" Type="http://schemas.openxmlformats.org/officeDocument/2006/relationships/hyperlink" Target="https://shop.samovartime.ru/chaj/black_tea/chernyj-chaj-aroma/prjanyj-citrus-premium/" TargetMode="External"/><Relationship Id="rId150" Type="http://schemas.openxmlformats.org/officeDocument/2006/relationships/hyperlink" Target="https://shop.samovartime.ru/chaj/green-tea/zelenyj-chaj-aroma/chaj-apelsin-s-imbirem-2/" TargetMode="External"/><Relationship Id="rId595" Type="http://schemas.openxmlformats.org/officeDocument/2006/relationships/hyperlink" Target="https://samovartime.ru/chaj/black_tea/chernyj-chaj-s-oblepihoj/" TargetMode="External"/><Relationship Id="rId248" Type="http://schemas.openxmlformats.org/officeDocument/2006/relationships/hyperlink" Target="https://shop.samovartime.ru/chaj/rojbush/aromatizirovannyi-tea-rooibush/chaj-rojbos-amazonka/" TargetMode="External"/><Relationship Id="rId455" Type="http://schemas.openxmlformats.org/officeDocument/2006/relationships/hyperlink" Target="https://shop.samovartime.ru/aromatizator-pishevoi-naturalnyi-10ml/shokolad-1/" TargetMode="External"/><Relationship Id="rId662" Type="http://schemas.openxmlformats.org/officeDocument/2006/relationships/hyperlink" Target="https://samovartime.ru/siropy-richeza/richeza-mindal-0.33l/" TargetMode="External"/><Relationship Id="rId12" Type="http://schemas.openxmlformats.org/officeDocument/2006/relationships/hyperlink" Target="https://shop.samovartime.ru/chaj/black_tea/chernyj-chaj-aroma/chaj-ekaterina-velikaja-kat-v/" TargetMode="External"/><Relationship Id="rId108" Type="http://schemas.openxmlformats.org/officeDocument/2006/relationships/hyperlink" Target="https://shop.samovartime.ru/chaj/black_tea/chernyj-chaj-aroma/chaj-dlja-bani/" TargetMode="External"/><Relationship Id="rId315" Type="http://schemas.openxmlformats.org/officeDocument/2006/relationships/hyperlink" Target="https://shop.samovartime.ru/chaj/oolong/ulun-mandarin/" TargetMode="External"/><Relationship Id="rId522" Type="http://schemas.openxmlformats.org/officeDocument/2006/relationships/hyperlink" Target="https://shop.samovartime.ru/kofe/kofe-bananovyj-raj/" TargetMode="External"/><Relationship Id="rId96" Type="http://schemas.openxmlformats.org/officeDocument/2006/relationships/hyperlink" Target="https://shop.samovartime.ru/chaj/black_tea/chernyj-chaj-eco-line/chaj-sodruzhestvo/" TargetMode="External"/><Relationship Id="rId161" Type="http://schemas.openxmlformats.org/officeDocument/2006/relationships/hyperlink" Target="https://shop.samovartime.ru/chaj/green-tea/zelenyj-chaj-aroma/chaj-sokrovishha-shejha/" TargetMode="External"/><Relationship Id="rId399" Type="http://schemas.openxmlformats.org/officeDocument/2006/relationships/hyperlink" Target="https://shop.samovartime.ru/dobavki-k-chayu/chabrec-trava/" TargetMode="External"/><Relationship Id="rId259" Type="http://schemas.openxmlformats.org/officeDocument/2006/relationships/hyperlink" Target="https://shop.samovartime.ru/chaj/rojbush/aromatizirovannyi-tea-rooibush/chaj-rojbos-jablochnyj/" TargetMode="External"/><Relationship Id="rId466" Type="http://schemas.openxmlformats.org/officeDocument/2006/relationships/hyperlink" Target="https://shop.samovartime.ru/dzhemy-russkii-les/dzhem-russkij-les-brusnika-25-g/" TargetMode="External"/><Relationship Id="rId673" Type="http://schemas.openxmlformats.org/officeDocument/2006/relationships/hyperlink" Target="https://samovartime.ru/search/?search=1021109-111" TargetMode="External"/><Relationship Id="rId23" Type="http://schemas.openxmlformats.org/officeDocument/2006/relationships/hyperlink" Target="https://shop.samovartime.ru/chaj/black_tea/chernyj-chaj-aroma/chernyj-chaj-s-medovoj-dynej/" TargetMode="External"/><Relationship Id="rId119" Type="http://schemas.openxmlformats.org/officeDocument/2006/relationships/hyperlink" Target="https://shop.samovartime.ru/chaj/black_tea/anglijskij-zavtrak-premium/" TargetMode="External"/><Relationship Id="rId326" Type="http://schemas.openxmlformats.org/officeDocument/2006/relationships/hyperlink" Target="https://shop.samovartime.ru/chaj/oolong/ulun-tropicheskij/" TargetMode="External"/><Relationship Id="rId533" Type="http://schemas.openxmlformats.org/officeDocument/2006/relationships/hyperlink" Target="https://samovartime.ru/chaj/black_tea/yablochnyj-pirog-kat-v/" TargetMode="External"/><Relationship Id="rId172" Type="http://schemas.openxmlformats.org/officeDocument/2006/relationships/hyperlink" Target="https://shop.samovartime.ru/chaj/green-tea/zelenyj-chaj-aroma/relaks/" TargetMode="External"/><Relationship Id="rId477" Type="http://schemas.openxmlformats.org/officeDocument/2006/relationships/hyperlink" Target="https://samovartime.ru/dzhemy-russkii-les/dzhem-kljukva-i-chernika-220-gr/" TargetMode="External"/><Relationship Id="rId600" Type="http://schemas.openxmlformats.org/officeDocument/2006/relationships/hyperlink" Target="https://samovartime.ru/chaj/s-melissoi-i-myatoi-special-line/" TargetMode="External"/><Relationship Id="rId684" Type="http://schemas.openxmlformats.org/officeDocument/2006/relationships/hyperlink" Target="https://shop.samovartime.ru/chaj/chaj-na-osnove-mate-mate/mate-tea/chaj-sovershenstvo/" TargetMode="External"/><Relationship Id="rId337" Type="http://schemas.openxmlformats.org/officeDocument/2006/relationships/hyperlink" Target="https://shop.samovartime.ru/chaj/oolong/ulun-zhen-shen/" TargetMode="External"/><Relationship Id="rId34" Type="http://schemas.openxmlformats.org/officeDocument/2006/relationships/hyperlink" Target="https://shop.samovartime.ru/chaj/black_tea/chernyj-chaj-aroma/chai-ranetka/" TargetMode="External"/><Relationship Id="rId544" Type="http://schemas.openxmlformats.org/officeDocument/2006/relationships/hyperlink" Target="https://samovartime.ru/chaj/zagadka-faraona-special-line/" TargetMode="External"/><Relationship Id="rId183" Type="http://schemas.openxmlformats.org/officeDocument/2006/relationships/hyperlink" Target="https://shop.samovartime.ru/chaj/green-tea/zelenyj-chaj-aroma/chaj-japonskaja-lipa-premium/" TargetMode="External"/><Relationship Id="rId390" Type="http://schemas.openxmlformats.org/officeDocument/2006/relationships/hyperlink" Target="https://shop.samovartime.ru/index.php?route=product/product&amp;product_id=789" TargetMode="External"/><Relationship Id="rId404" Type="http://schemas.openxmlformats.org/officeDocument/2006/relationships/hyperlink" Target="https://shop.samovartime.ru/dobavki-k-chayu/lavanda-cvety/" TargetMode="External"/><Relationship Id="rId611" Type="http://schemas.openxmlformats.org/officeDocument/2006/relationships/hyperlink" Target="https://samovartime.ru/chaj/chay-bengalskii-tigr-special-line/" TargetMode="External"/><Relationship Id="rId250" Type="http://schemas.openxmlformats.org/officeDocument/2006/relationships/hyperlink" Target="https://shop.samovartime.ru/chaj/rojbush/aromatizirovannyi-tea-rooibush/chaj-rojbos-limonchello/" TargetMode="External"/><Relationship Id="rId488" Type="http://schemas.openxmlformats.org/officeDocument/2006/relationships/hyperlink" Target="https://shop.samovartime.ru/dzhemy-russkii-les/podarochnyj-nabor-chernyj-dzhem-rus/" TargetMode="External"/><Relationship Id="rId45" Type="http://schemas.openxmlformats.org/officeDocument/2006/relationships/hyperlink" Target="https://shop.samovartime.ru/chaj/black_tea/chernyj-chaj-aroma/chaj-kongo-2/" TargetMode="External"/><Relationship Id="rId110" Type="http://schemas.openxmlformats.org/officeDocument/2006/relationships/hyperlink" Target="https://shop.samovartime.ru/chaj/black_tea/chernye-chaj-monosort/chernyj-ora-558-vetnam/" TargetMode="External"/><Relationship Id="rId348" Type="http://schemas.openxmlformats.org/officeDocument/2006/relationships/hyperlink" Target="https://samovartime.ru/chaj/chaj-dikij-pujer-1325/" TargetMode="External"/><Relationship Id="rId555" Type="http://schemas.openxmlformats.org/officeDocument/2006/relationships/hyperlink" Target="https://samovartime.ru/chaj/smorodina-s-myatoi-special-line/" TargetMode="External"/><Relationship Id="rId194" Type="http://schemas.openxmlformats.org/officeDocument/2006/relationships/hyperlink" Target="https://shop.samovartime.ru/chaj/green-tea/zelenyj-chaj-eco-line/ganpauder-3505-5/" TargetMode="External"/><Relationship Id="rId208" Type="http://schemas.openxmlformats.org/officeDocument/2006/relationships/hyperlink" Target="https://shop.samovartime.ru/chaj/green-tea/zelenyj-chaj-eco-line/baj-mao-hou-belovolosaja-obezjana/" TargetMode="External"/><Relationship Id="rId415" Type="http://schemas.openxmlformats.org/officeDocument/2006/relationships/hyperlink" Target="https://shop.samovartime.ru/aromatizator-pishevoi-naturalnyi-10ml/ananas/" TargetMode="External"/><Relationship Id="rId622" Type="http://schemas.openxmlformats.org/officeDocument/2006/relationships/hyperlink" Target="https://samovartime.ru/chaj/chay-persikovii-special-line/" TargetMode="External"/><Relationship Id="rId261" Type="http://schemas.openxmlformats.org/officeDocument/2006/relationships/hyperlink" Target="https://shop.samovartime.ru/chaj/rojbush/aromatizirovannyi-tea-rooibush/chaj-rojbos-malina-s-mjatoj-2/" TargetMode="External"/><Relationship Id="rId499" Type="http://schemas.openxmlformats.org/officeDocument/2006/relationships/hyperlink" Target="https://shop.samovartime.ru/kofe/braziliya-santos-italyanskaya-obzharka/" TargetMode="External"/><Relationship Id="rId56" Type="http://schemas.openxmlformats.org/officeDocument/2006/relationships/hyperlink" Target="https://shop.samovartime.ru/chaj/black_tea/chernyj-chaj-aroma/chaj-klubnika-so-slivkami-chernyj/" TargetMode="External"/><Relationship Id="rId359" Type="http://schemas.openxmlformats.org/officeDocument/2006/relationships/hyperlink" Target="https://shop.samovartime.ru/chaj/puery/puer-s-dobavkami/chaj-pujer-vishnja/" TargetMode="External"/><Relationship Id="rId566" Type="http://schemas.openxmlformats.org/officeDocument/2006/relationships/hyperlink" Target="https://samovartime.ru/chaj/spelii-barbaris-spesial-line/" TargetMode="External"/><Relationship Id="rId121" Type="http://schemas.openxmlformats.org/officeDocument/2006/relationships/hyperlink" Target="https://shop.samovartime.ru/chaj/black_tea/chernye-chaj-monosort/chernyj-chaj-kenijskij-fop/" TargetMode="External"/><Relationship Id="rId219" Type="http://schemas.openxmlformats.org/officeDocument/2006/relationships/hyperlink" Target="https://shop.samovartime.ru/chaj/karkade/fruit-tea/vishnevyj-punsh/" TargetMode="External"/><Relationship Id="rId426" Type="http://schemas.openxmlformats.org/officeDocument/2006/relationships/hyperlink" Target="https://shop.samovartime.ru/aromatizator-pishevoi-naturalnyi-10ml/dynya/" TargetMode="External"/><Relationship Id="rId633" Type="http://schemas.openxmlformats.org/officeDocument/2006/relationships/hyperlink" Target="https://samovartime.ru/chaj/chay-pina-kolada-special-line/" TargetMode="External"/><Relationship Id="rId67" Type="http://schemas.openxmlformats.org/officeDocument/2006/relationships/hyperlink" Target="https://samovartime.ru/chaj/black_tea/chaj-arabskaya-noch/" TargetMode="External"/><Relationship Id="rId272" Type="http://schemas.openxmlformats.org/officeDocument/2006/relationships/hyperlink" Target="https://shop.samovartime.ru/chaj/svyazannyj-chaj/svjazannyj-chaj-s-cvetami-s-aromatom-arbuza/" TargetMode="External"/><Relationship Id="rId577" Type="http://schemas.openxmlformats.org/officeDocument/2006/relationships/hyperlink" Target="https://samovartime.ru/chaj/chernii-batterskotch-special-line/" TargetMode="External"/><Relationship Id="rId132" Type="http://schemas.openxmlformats.org/officeDocument/2006/relationships/hyperlink" Target="https://shop.samovartime.ru/chaj/green-tea/zelenyj-chaj-aroma/chaj-zelenyj-citrus-2/" TargetMode="External"/><Relationship Id="rId437" Type="http://schemas.openxmlformats.org/officeDocument/2006/relationships/hyperlink" Target="https://shop.samovartime.ru/aromatizator-pishevoi-naturalnyi-10ml/limon/" TargetMode="External"/><Relationship Id="rId644" Type="http://schemas.openxmlformats.org/officeDocument/2006/relationships/hyperlink" Target="https://samovartime.ru/chaj/chay-yagodnoe-lukoshko-special-line/" TargetMode="External"/><Relationship Id="rId283" Type="http://schemas.openxmlformats.org/officeDocument/2006/relationships/hyperlink" Target="https://samovar-time.ru/product/grechishnyj-chaj-s-imbirjom-i-koricej/" TargetMode="External"/><Relationship Id="rId490" Type="http://schemas.openxmlformats.org/officeDocument/2006/relationships/hyperlink" Target="https://shop.samovartime.ru/dzhemy-russkii-les/mindal-v-sirope-shipovnika/" TargetMode="External"/><Relationship Id="rId504" Type="http://schemas.openxmlformats.org/officeDocument/2006/relationships/hyperlink" Target="https://shop.samovartime.ru/kofe/kofe-peru/" TargetMode="External"/><Relationship Id="rId78" Type="http://schemas.openxmlformats.org/officeDocument/2006/relationships/hyperlink" Target="https://shop.samovartime.ru/chaj/black_tea/chernyj-chaj-aroma/chaj-boldinskaja-skazka/" TargetMode="External"/><Relationship Id="rId143" Type="http://schemas.openxmlformats.org/officeDocument/2006/relationships/hyperlink" Target="https://shop.samovartime.ru/chaj/green-tea/zelenyj-chaj-aroma/molochnyj-ganpaude/" TargetMode="External"/><Relationship Id="rId350" Type="http://schemas.openxmlformats.org/officeDocument/2006/relationships/hyperlink" Target="https://shop.samovartime.ru/chaj/puery/rassypnoj-puer-bez-dobavok/lao-cha-tou-dikij-v-kamnjah-pujer-5-let/" TargetMode="External"/><Relationship Id="rId588" Type="http://schemas.openxmlformats.org/officeDocument/2006/relationships/hyperlink" Target="https://samovartime.ru/chaj/taejnii-special-line/" TargetMode="External"/><Relationship Id="rId9" Type="http://schemas.openxmlformats.org/officeDocument/2006/relationships/hyperlink" Target="https://samovartime.ru/chaj/black_tea/chaj-irlandskie-slivki-kat-b/" TargetMode="External"/><Relationship Id="rId210" Type="http://schemas.openxmlformats.org/officeDocument/2006/relationships/hyperlink" Target="https://shop.samovartime.ru/chaj/green-tea/zelenyj-chaj-eco-line/chaj-lun-czyn/" TargetMode="External"/><Relationship Id="rId448" Type="http://schemas.openxmlformats.org/officeDocument/2006/relationships/hyperlink" Target="https://shop.samovartime.ru/aromatizator-pishevoi-naturalnyi-10ml/persik-roza/" TargetMode="External"/><Relationship Id="rId655" Type="http://schemas.openxmlformats.org/officeDocument/2006/relationships/hyperlink" Target="https://samovartime.ru/chaj/black_tea/yablochnyj-pirog-special-line/" TargetMode="External"/><Relationship Id="rId294" Type="http://schemas.openxmlformats.org/officeDocument/2006/relationships/hyperlink" Target="https://shop.samovartime.ru/chaj/travyanye-chai-zavary-travy-yagody/travjanoj-chaj-pesnja-shri-lanke/" TargetMode="External"/><Relationship Id="rId308" Type="http://schemas.openxmlformats.org/officeDocument/2006/relationships/hyperlink" Target="https://shop.samovartime.ru/chaj/ivan-tea/ivan-chaj-s-vishnej/" TargetMode="External"/><Relationship Id="rId515" Type="http://schemas.openxmlformats.org/officeDocument/2006/relationships/hyperlink" Target="https://shop.samovartime.ru/kofe/kofe-klubnichnyj-desert/" TargetMode="External"/><Relationship Id="rId89" Type="http://schemas.openxmlformats.org/officeDocument/2006/relationships/hyperlink" Target="https://shop.samovartime.ru/chaj/black_tea/chernyj-chaj-aroma/klubnika-so-slivkami-premium/" TargetMode="External"/><Relationship Id="rId154" Type="http://schemas.openxmlformats.org/officeDocument/2006/relationships/hyperlink" Target="https://shop.samovartime.ru/chaj/green-tea/chaj-vinogradnaja-loza-2/" TargetMode="External"/><Relationship Id="rId361" Type="http://schemas.openxmlformats.org/officeDocument/2006/relationships/hyperlink" Target="https://shop.samovartime.ru/chaj/puery/puer-s-dobavkami/haj-pujer-rafajello-2/" TargetMode="External"/><Relationship Id="rId599" Type="http://schemas.openxmlformats.org/officeDocument/2006/relationships/hyperlink" Target="https://samovartime.ru/chaj/masala-special-line/" TargetMode="External"/><Relationship Id="rId459" Type="http://schemas.openxmlformats.org/officeDocument/2006/relationships/hyperlink" Target="https://shop.samovartime.ru/siropy-richeza/richeza-vanil-0-33l/" TargetMode="External"/><Relationship Id="rId666" Type="http://schemas.openxmlformats.org/officeDocument/2006/relationships/hyperlink" Target="https://samovartime.ru/index.php?route=product/product&amp;product_id=793&amp;search=&#1055;&#1086;&#1076;&#1072;&#1088;&#1086;&#1082;" TargetMode="External"/><Relationship Id="rId16" Type="http://schemas.openxmlformats.org/officeDocument/2006/relationships/hyperlink" Target="https://shop.samovartime.ru/index.php?route=product/product&amp;product_id=767" TargetMode="External"/><Relationship Id="rId221" Type="http://schemas.openxmlformats.org/officeDocument/2006/relationships/hyperlink" Target="https://shop.samovartime.ru/chaj/karkade/fruit-tea/chaj-krasnyj-apelsin/" TargetMode="External"/><Relationship Id="rId319" Type="http://schemas.openxmlformats.org/officeDocument/2006/relationships/hyperlink" Target="https://shop.samovartime.ru/chaj/oolong/ulun-malinovyj/" TargetMode="External"/><Relationship Id="rId526" Type="http://schemas.openxmlformats.org/officeDocument/2006/relationships/hyperlink" Target="https://shop.samovartime.ru/kofe/kofe-anglijskie-slivki/" TargetMode="External"/><Relationship Id="rId165" Type="http://schemas.openxmlformats.org/officeDocument/2006/relationships/hyperlink" Target="https://shop.samovartime.ru/chaj/green-tea/chaj-pina-kalada/" TargetMode="External"/><Relationship Id="rId372" Type="http://schemas.openxmlformats.org/officeDocument/2006/relationships/hyperlink" Target="https://shop.samovartime.ru/chaj/eksklyuzivnye-chai/sinjaja-matcha/" TargetMode="External"/><Relationship Id="rId677" Type="http://schemas.openxmlformats.org/officeDocument/2006/relationships/hyperlink" Target="https://samovartime.ru/chaj/green-tea/zelenyj-chaj-iskushenie/" TargetMode="External"/><Relationship Id="rId232" Type="http://schemas.openxmlformats.org/officeDocument/2006/relationships/hyperlink" Target="https://shop.samovartime.ru/chaj/karkade/fruit-tea/chaj-veselyj-frukt/" TargetMode="External"/><Relationship Id="rId27" Type="http://schemas.openxmlformats.org/officeDocument/2006/relationships/hyperlink" Target="https://shop.samovartime.ru/index.php?route=product/product&amp;product_id=772" TargetMode="External"/><Relationship Id="rId537" Type="http://schemas.openxmlformats.org/officeDocument/2006/relationships/hyperlink" Target="https://samovartime.ru/chaj/erl-grey-special-line/" TargetMode="External"/><Relationship Id="rId80" Type="http://schemas.openxmlformats.org/officeDocument/2006/relationships/hyperlink" Target="https://shop.samovartime.ru/chaj/black_tea/chernyj-chaj-aroma/ruskii-chai-s-jagodami/" TargetMode="External"/><Relationship Id="rId176" Type="http://schemas.openxmlformats.org/officeDocument/2006/relationships/hyperlink" Target="https://shop.samovartime.ru/chaj/green-tea/zelenyj-chaj-aroma/8-e-marta/" TargetMode="External"/><Relationship Id="rId383" Type="http://schemas.openxmlformats.org/officeDocument/2006/relationships/hyperlink" Target="https://shop.samovartime.ru/index.php?route=product/product&amp;product_id=500&amp;path=163" TargetMode="External"/><Relationship Id="rId590" Type="http://schemas.openxmlformats.org/officeDocument/2006/relationships/hyperlink" Target="https://samovartime.ru/chaj/sladkii-kivi-special-line/" TargetMode="External"/><Relationship Id="rId604" Type="http://schemas.openxmlformats.org/officeDocument/2006/relationships/hyperlink" Target="https://samovartime.ru/chaj/chay-ulibka-geishi-special-line/" TargetMode="External"/><Relationship Id="rId243" Type="http://schemas.openxmlformats.org/officeDocument/2006/relationships/hyperlink" Target="https://shop.samovartime.ru/chaj/rojbush/aromatizirovannyi-tea-rooibush/chaj-rojbos-zemljanika-so-slivkami/" TargetMode="External"/><Relationship Id="rId450" Type="http://schemas.openxmlformats.org/officeDocument/2006/relationships/hyperlink" Target="https://shop.samovartime.ru/aromatizator-pishevoi-naturalnyi-10ml/sliva/" TargetMode="External"/><Relationship Id="rId38" Type="http://schemas.openxmlformats.org/officeDocument/2006/relationships/hyperlink" Target="https://shop.samovartime.ru/chaj/black_tea/chernyj-chaj-aroma/ekaterina-velikaja/" TargetMode="External"/><Relationship Id="rId103" Type="http://schemas.openxmlformats.org/officeDocument/2006/relationships/hyperlink" Target="https://shop.samovartime.ru/chaj/black_tea/chernyj-chaj-eco-line/chjornyj-chaj-s-shalfeem/" TargetMode="External"/><Relationship Id="rId310" Type="http://schemas.openxmlformats.org/officeDocument/2006/relationships/hyperlink" Target="https://shop.samovartime.ru/chaj/ivan-tea/ivan-chaj-sibirskaja-jagoda/" TargetMode="External"/><Relationship Id="rId548" Type="http://schemas.openxmlformats.org/officeDocument/2006/relationships/hyperlink" Target="https://samovartime.ru/chaj/shokolad-special-line/" TargetMode="External"/><Relationship Id="rId91" Type="http://schemas.openxmlformats.org/officeDocument/2006/relationships/hyperlink" Target="https://shop.samovartime.ru/chaj/black_tea/chernyj-chaj-eco-line/chaj-s-legkim-parom/" TargetMode="External"/><Relationship Id="rId187" Type="http://schemas.openxmlformats.org/officeDocument/2006/relationships/hyperlink" Target="https://shop.samovartime.ru/chaj/green-tea/chaj-korolevskaja-zvezda/" TargetMode="External"/><Relationship Id="rId394" Type="http://schemas.openxmlformats.org/officeDocument/2006/relationships/hyperlink" Target="https://shop.samovartime.ru/dobavki-k-chayu/ezhevika-list/" TargetMode="External"/><Relationship Id="rId408" Type="http://schemas.openxmlformats.org/officeDocument/2006/relationships/hyperlink" Target="https://shop.samovartime.ru/dobavki-k-chayu/roza-buton/" TargetMode="External"/><Relationship Id="rId615" Type="http://schemas.openxmlformats.org/officeDocument/2006/relationships/hyperlink" Target="https://samovartime.ru/chaj/chay-vkus-prazdnika-special-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5E37C-7489-4C14-AB3F-E30B2F571FAF}">
  <sheetPr>
    <pageSetUpPr fitToPage="1"/>
  </sheetPr>
  <dimension ref="A1:SU774"/>
  <sheetViews>
    <sheetView tabSelected="1" topLeftCell="B106" zoomScale="70" zoomScaleNormal="70" workbookViewId="0">
      <selection activeCell="L20" sqref="L20"/>
    </sheetView>
  </sheetViews>
  <sheetFormatPr defaultColWidth="9.109375" defaultRowHeight="23.4" outlineLevelRow="1" x14ac:dyDescent="0.45"/>
  <cols>
    <col min="1" max="1" width="32" style="1" hidden="1" customWidth="1"/>
    <col min="2" max="2" width="16.109375" style="2" customWidth="1"/>
    <col min="3" max="3" width="86.6640625" style="99" customWidth="1"/>
    <col min="4" max="4" width="10" style="3" customWidth="1"/>
    <col min="5" max="5" width="17.88671875" style="99" customWidth="1"/>
    <col min="6" max="6" width="17.88671875" style="165" customWidth="1"/>
    <col min="7" max="7" width="13.44140625" style="99" customWidth="1"/>
    <col min="8" max="8" width="20.44140625" style="4" customWidth="1"/>
    <col min="9" max="9" width="23.44140625" style="5" customWidth="1"/>
    <col min="10" max="10" width="8.5546875" style="5" customWidth="1"/>
    <col min="11" max="13" width="8.5546875" customWidth="1"/>
    <col min="14" max="14" width="5.6640625" customWidth="1"/>
    <col min="15" max="15" width="12" style="1" hidden="1" customWidth="1"/>
    <col min="16" max="16" width="7.6640625" customWidth="1"/>
    <col min="17" max="17" width="3.88671875" style="1" customWidth="1"/>
    <col min="18" max="18" width="18.109375" style="1" customWidth="1"/>
    <col min="19" max="29" width="9.109375" style="1"/>
    <col min="30" max="30" width="0" style="1" hidden="1" customWidth="1"/>
    <col min="31" max="16384" width="9.109375" style="1"/>
  </cols>
  <sheetData>
    <row r="1" spans="2:17" ht="39" customHeight="1" x14ac:dyDescent="0.55000000000000004">
      <c r="C1" s="233" t="s">
        <v>0</v>
      </c>
      <c r="D1" s="234"/>
      <c r="E1" s="234"/>
      <c r="F1" s="234"/>
      <c r="G1" s="234"/>
      <c r="H1" s="234"/>
      <c r="K1" s="5"/>
      <c r="L1" s="5"/>
      <c r="M1" s="5"/>
      <c r="N1" s="1"/>
    </row>
    <row r="2" spans="2:17" ht="48.75" customHeight="1" x14ac:dyDescent="0.45">
      <c r="C2" s="229" t="s">
        <v>1</v>
      </c>
      <c r="D2" s="230"/>
      <c r="E2" s="230"/>
      <c r="F2" s="230"/>
      <c r="G2" s="230"/>
      <c r="H2" s="230"/>
      <c r="I2" s="6"/>
      <c r="K2" s="5"/>
      <c r="L2" s="5"/>
      <c r="M2" s="5"/>
      <c r="N2" s="1"/>
    </row>
    <row r="3" spans="2:17" ht="42" customHeight="1" x14ac:dyDescent="0.45">
      <c r="C3" s="229" t="s">
        <v>2</v>
      </c>
      <c r="D3" s="230"/>
      <c r="E3" s="230"/>
      <c r="F3" s="230"/>
      <c r="G3" s="230"/>
      <c r="H3" s="230"/>
      <c r="K3" s="5"/>
      <c r="L3" s="5"/>
      <c r="M3" s="5"/>
      <c r="N3" s="1"/>
    </row>
    <row r="4" spans="2:17" ht="57" customHeight="1" x14ac:dyDescent="0.45">
      <c r="C4" s="229" t="s">
        <v>3</v>
      </c>
      <c r="D4" s="230"/>
      <c r="E4" s="230"/>
      <c r="F4" s="230"/>
      <c r="G4" s="230"/>
      <c r="H4" s="230"/>
      <c r="K4" s="5"/>
      <c r="L4" s="5"/>
      <c r="M4" s="5"/>
      <c r="N4" s="1"/>
    </row>
    <row r="5" spans="2:17" ht="23.4" customHeight="1" x14ac:dyDescent="0.45">
      <c r="C5" s="229" t="s">
        <v>4</v>
      </c>
      <c r="D5" s="230"/>
      <c r="E5" s="230"/>
      <c r="F5" s="230"/>
      <c r="G5" s="230"/>
      <c r="H5" s="230"/>
      <c r="K5" s="5"/>
      <c r="L5" s="5"/>
      <c r="M5" s="5"/>
      <c r="N5" s="1"/>
    </row>
    <row r="6" spans="2:17" ht="75" customHeight="1" x14ac:dyDescent="0.45">
      <c r="C6" s="230"/>
      <c r="D6" s="230"/>
      <c r="E6" s="230"/>
      <c r="F6" s="230"/>
      <c r="G6" s="230"/>
      <c r="H6" s="230"/>
      <c r="K6" s="5"/>
      <c r="L6" s="5"/>
      <c r="M6" s="5"/>
      <c r="N6" s="1"/>
    </row>
    <row r="7" spans="2:17" ht="30" customHeight="1" x14ac:dyDescent="0.55000000000000004">
      <c r="C7" s="233" t="s">
        <v>5</v>
      </c>
      <c r="D7" s="234"/>
      <c r="E7" s="234"/>
      <c r="F7" s="234"/>
      <c r="G7" s="234"/>
      <c r="H7" s="234"/>
      <c r="K7" s="5"/>
      <c r="L7" s="5"/>
      <c r="M7" s="5"/>
      <c r="N7" s="1"/>
    </row>
    <row r="8" spans="2:17" ht="9.75" customHeight="1" x14ac:dyDescent="0.45">
      <c r="C8" s="229"/>
      <c r="D8" s="229"/>
      <c r="E8" s="229"/>
      <c r="F8" s="229"/>
      <c r="G8" s="229"/>
      <c r="H8" s="229"/>
      <c r="K8" s="5"/>
      <c r="L8" s="5"/>
      <c r="M8" s="5"/>
      <c r="N8" s="1"/>
    </row>
    <row r="9" spans="2:17" ht="41.4" customHeight="1" x14ac:dyDescent="0.45">
      <c r="C9" s="229" t="s">
        <v>890</v>
      </c>
      <c r="D9" s="229"/>
      <c r="E9" s="229"/>
      <c r="F9" s="229"/>
      <c r="G9" s="229"/>
      <c r="H9" s="229"/>
      <c r="K9" s="5"/>
      <c r="L9" s="5"/>
      <c r="M9" s="5"/>
      <c r="N9" s="1"/>
    </row>
    <row r="10" spans="2:17" ht="35.549999999999997" customHeight="1" x14ac:dyDescent="0.45">
      <c r="C10" s="229" t="s">
        <v>6</v>
      </c>
      <c r="D10" s="229"/>
      <c r="E10" s="229"/>
      <c r="F10" s="229"/>
      <c r="G10" s="229"/>
      <c r="H10" s="229"/>
      <c r="K10" s="5"/>
      <c r="L10" s="5"/>
      <c r="M10" s="5"/>
      <c r="N10" s="1"/>
    </row>
    <row r="11" spans="2:17" ht="31.65" customHeight="1" x14ac:dyDescent="0.45">
      <c r="C11" s="229" t="s">
        <v>7</v>
      </c>
      <c r="D11" s="229"/>
      <c r="E11" s="229"/>
      <c r="F11" s="229"/>
      <c r="G11" s="229"/>
      <c r="H11" s="229"/>
      <c r="K11" s="5"/>
      <c r="L11" s="5"/>
      <c r="M11" s="5"/>
      <c r="N11" s="1"/>
    </row>
    <row r="12" spans="2:17" ht="37.65" customHeight="1" x14ac:dyDescent="0.45">
      <c r="C12" s="229" t="s">
        <v>8</v>
      </c>
      <c r="D12" s="229"/>
      <c r="E12" s="229"/>
      <c r="F12" s="229"/>
      <c r="G12" s="229"/>
      <c r="H12" s="229"/>
      <c r="K12" s="5"/>
      <c r="L12" s="5"/>
      <c r="M12" s="5"/>
      <c r="N12" s="1"/>
    </row>
    <row r="13" spans="2:17" ht="51.45" customHeight="1" x14ac:dyDescent="0.45">
      <c r="C13" s="229" t="s">
        <v>9</v>
      </c>
      <c r="D13" s="229"/>
      <c r="E13" s="229"/>
      <c r="F13" s="229"/>
      <c r="G13" s="229"/>
      <c r="H13" s="229"/>
      <c r="K13" s="5"/>
      <c r="L13" s="5"/>
      <c r="M13" s="5"/>
      <c r="N13" s="1"/>
      <c r="O13" s="5" t="s">
        <v>10</v>
      </c>
    </row>
    <row r="14" spans="2:17" ht="31.8" customHeight="1" x14ac:dyDescent="0.45">
      <c r="C14" s="229" t="s">
        <v>11</v>
      </c>
      <c r="D14" s="230"/>
      <c r="E14" s="230"/>
      <c r="F14" s="230"/>
      <c r="G14" s="230"/>
      <c r="H14" s="230"/>
      <c r="K14" s="5"/>
      <c r="L14" s="5"/>
      <c r="M14" s="5"/>
      <c r="N14" s="1"/>
    </row>
    <row r="15" spans="2:17" ht="28.95" customHeight="1" x14ac:dyDescent="0.45">
      <c r="C15" s="231"/>
      <c r="D15" s="232"/>
      <c r="E15" s="232"/>
      <c r="F15" s="232"/>
      <c r="G15" s="232"/>
      <c r="H15" s="232"/>
      <c r="K15" s="5"/>
      <c r="L15" s="5"/>
      <c r="M15" s="5"/>
      <c r="N15" s="1"/>
      <c r="Q15" s="7"/>
    </row>
    <row r="16" spans="2:17" ht="42.75" customHeight="1" x14ac:dyDescent="0.45">
      <c r="B16" s="8"/>
      <c r="C16" s="9" t="s">
        <v>891</v>
      </c>
      <c r="D16" s="10"/>
      <c r="E16" s="10"/>
      <c r="F16" s="10"/>
      <c r="G16" s="10"/>
      <c r="H16" s="11"/>
      <c r="I16" s="12" t="s">
        <v>12</v>
      </c>
      <c r="J16" s="6"/>
      <c r="K16" s="6"/>
      <c r="L16" s="13"/>
      <c r="M16" s="14"/>
      <c r="N16" s="15"/>
    </row>
    <row r="17" spans="1:514" ht="40.65" customHeight="1" x14ac:dyDescent="0.45">
      <c r="B17" s="228" t="s">
        <v>1536</v>
      </c>
      <c r="C17" s="16"/>
      <c r="D17" s="17"/>
      <c r="E17" s="18"/>
      <c r="F17" s="18"/>
      <c r="G17" s="19" t="s">
        <v>13</v>
      </c>
      <c r="H17" s="20">
        <f>IF(D20="за 1 кг",SUMIF(D20:D767,"за 1 кг",G20:G767),SUMIF(D20:D767,"*гр*",G20:G767)*A20/1000)</f>
        <v>0</v>
      </c>
      <c r="I17" s="21">
        <f>IF(H18&lt;20000,0,IF((H18&gt;=20000)*AND(H18&lt;40000),0.05,IF((H18&gt;=40000)*AND(H18&lt;80000),0.1,IF((H18&gt;=80000)*AND(H18&lt;150000),0.15,0.2))))</f>
        <v>0</v>
      </c>
      <c r="J17" s="22"/>
      <c r="K17" s="22"/>
      <c r="L17" s="23"/>
      <c r="M17" s="24"/>
      <c r="N17" s="113"/>
    </row>
    <row r="18" spans="1:514" ht="64.5" customHeight="1" x14ac:dyDescent="0.4">
      <c r="C18" s="25" t="s">
        <v>14</v>
      </c>
      <c r="D18" s="26" t="s">
        <v>15</v>
      </c>
      <c r="E18" s="27" t="s">
        <v>16</v>
      </c>
      <c r="F18" s="27" t="s">
        <v>962</v>
      </c>
      <c r="G18" s="28"/>
      <c r="H18" s="29">
        <f>SUM(H20:H773)</f>
        <v>0</v>
      </c>
      <c r="I18" s="30">
        <f>SUM(O19:O773)</f>
        <v>0</v>
      </c>
      <c r="J18" s="100"/>
      <c r="K18" s="31"/>
      <c r="L18" s="32"/>
      <c r="M18" s="31"/>
      <c r="N18" s="33"/>
      <c r="Q18" s="34"/>
    </row>
    <row r="19" spans="1:514" x14ac:dyDescent="0.45">
      <c r="B19" s="35" t="s">
        <v>17</v>
      </c>
      <c r="C19" s="36" t="s">
        <v>18</v>
      </c>
      <c r="D19" s="37"/>
      <c r="E19" s="38"/>
      <c r="F19" s="38"/>
      <c r="G19" s="39"/>
      <c r="H19" s="40"/>
      <c r="I19" s="1"/>
      <c r="J19" s="2"/>
      <c r="K19" s="41"/>
      <c r="L19" s="5"/>
      <c r="M19" s="1"/>
      <c r="N19" s="1"/>
    </row>
    <row r="20" spans="1:514" ht="31.2" x14ac:dyDescent="0.35">
      <c r="A20" s="1">
        <v>250</v>
      </c>
      <c r="B20" s="198" t="s">
        <v>969</v>
      </c>
      <c r="C20" s="147" t="s">
        <v>19</v>
      </c>
      <c r="D20" s="134" t="s">
        <v>968</v>
      </c>
      <c r="E20" s="104">
        <v>280</v>
      </c>
      <c r="F20" s="104">
        <v>232</v>
      </c>
      <c r="G20" s="148"/>
      <c r="H20" s="106">
        <f t="shared" ref="H20:H51" si="0">G20*F20</f>
        <v>0</v>
      </c>
      <c r="I20" s="48" t="s">
        <v>963</v>
      </c>
      <c r="J20" s="2"/>
      <c r="O20" s="1">
        <f t="shared" ref="O20:O73" si="1">IF(LEFT(I20,6)=$O$13,H20,H20*(1-$I$17))</f>
        <v>0</v>
      </c>
      <c r="SI20" s="1">
        <v>0</v>
      </c>
      <c r="SR20" s="1">
        <v>967</v>
      </c>
      <c r="ST20" s="1">
        <v>774</v>
      </c>
    </row>
    <row r="21" spans="1:514" ht="31.2" x14ac:dyDescent="0.35">
      <c r="A21" s="1">
        <v>250</v>
      </c>
      <c r="B21" s="152" t="s">
        <v>970</v>
      </c>
      <c r="C21" s="43" t="s">
        <v>21</v>
      </c>
      <c r="D21" s="44" t="s">
        <v>968</v>
      </c>
      <c r="E21" s="45">
        <v>300</v>
      </c>
      <c r="F21" s="45">
        <v>300</v>
      </c>
      <c r="G21" s="46"/>
      <c r="H21" s="47">
        <f t="shared" si="0"/>
        <v>0</v>
      </c>
      <c r="I21" s="48" t="s">
        <v>20</v>
      </c>
      <c r="J21" s="2"/>
      <c r="O21" s="1">
        <f t="shared" si="1"/>
        <v>0</v>
      </c>
      <c r="SI21" s="1">
        <v>0</v>
      </c>
      <c r="SR21" s="1">
        <v>1050</v>
      </c>
      <c r="ST21" s="1">
        <v>1050</v>
      </c>
    </row>
    <row r="22" spans="1:514" ht="18" x14ac:dyDescent="0.35">
      <c r="A22" s="1">
        <v>250</v>
      </c>
      <c r="B22" s="152" t="s">
        <v>971</v>
      </c>
      <c r="C22" s="43" t="s">
        <v>22</v>
      </c>
      <c r="D22" s="44" t="s">
        <v>968</v>
      </c>
      <c r="E22" s="45">
        <v>284</v>
      </c>
      <c r="F22" s="45">
        <v>284</v>
      </c>
      <c r="G22" s="46"/>
      <c r="H22" s="47">
        <f t="shared" si="0"/>
        <v>0</v>
      </c>
      <c r="I22" s="48" t="s">
        <v>20</v>
      </c>
      <c r="J22" s="2"/>
      <c r="O22" s="1">
        <f t="shared" si="1"/>
        <v>0</v>
      </c>
      <c r="SI22" s="1">
        <v>0</v>
      </c>
      <c r="SR22" s="1">
        <v>983</v>
      </c>
      <c r="ST22" s="1">
        <v>983</v>
      </c>
    </row>
    <row r="23" spans="1:514" ht="31.2" x14ac:dyDescent="0.35">
      <c r="A23" s="1">
        <v>250</v>
      </c>
      <c r="B23" s="152" t="s">
        <v>972</v>
      </c>
      <c r="C23" s="49" t="s">
        <v>23</v>
      </c>
      <c r="D23" s="44" t="s">
        <v>968</v>
      </c>
      <c r="E23" s="45">
        <v>316</v>
      </c>
      <c r="F23" s="45">
        <v>316</v>
      </c>
      <c r="G23" s="46"/>
      <c r="H23" s="47">
        <f t="shared" si="0"/>
        <v>0</v>
      </c>
      <c r="I23" s="48" t="s">
        <v>20</v>
      </c>
      <c r="J23" s="2"/>
      <c r="O23" s="1">
        <f t="shared" si="1"/>
        <v>0</v>
      </c>
      <c r="SI23" s="1">
        <v>0</v>
      </c>
      <c r="SR23" s="1">
        <v>1114</v>
      </c>
      <c r="ST23" s="1">
        <v>1114</v>
      </c>
    </row>
    <row r="24" spans="1:514" ht="31.2" x14ac:dyDescent="0.35">
      <c r="A24" s="1">
        <v>250</v>
      </c>
      <c r="B24" s="152" t="s">
        <v>973</v>
      </c>
      <c r="C24" s="49" t="s">
        <v>24</v>
      </c>
      <c r="D24" s="44" t="s">
        <v>968</v>
      </c>
      <c r="E24" s="45">
        <v>315</v>
      </c>
      <c r="F24" s="45">
        <v>315</v>
      </c>
      <c r="G24" s="46"/>
      <c r="H24" s="47">
        <f t="shared" si="0"/>
        <v>0</v>
      </c>
      <c r="I24" s="48" t="s">
        <v>20</v>
      </c>
      <c r="J24" s="50"/>
      <c r="O24" s="1">
        <f t="shared" si="1"/>
        <v>0</v>
      </c>
      <c r="SI24" s="1">
        <v>0</v>
      </c>
      <c r="SR24" s="1">
        <v>1109</v>
      </c>
      <c r="ST24" s="1">
        <v>1109</v>
      </c>
    </row>
    <row r="25" spans="1:514" ht="31.2" x14ac:dyDescent="0.35">
      <c r="A25" s="1">
        <v>250</v>
      </c>
      <c r="B25" s="152" t="s">
        <v>974</v>
      </c>
      <c r="C25" s="43" t="s">
        <v>25</v>
      </c>
      <c r="D25" s="44" t="s">
        <v>968</v>
      </c>
      <c r="E25" s="45">
        <v>350</v>
      </c>
      <c r="F25" s="45">
        <v>350</v>
      </c>
      <c r="G25" s="46"/>
      <c r="H25" s="47">
        <f t="shared" si="0"/>
        <v>0</v>
      </c>
      <c r="I25" s="48" t="s">
        <v>20</v>
      </c>
      <c r="J25" s="2"/>
      <c r="O25" s="1">
        <f t="shared" si="1"/>
        <v>0</v>
      </c>
      <c r="SI25" s="1">
        <v>0</v>
      </c>
      <c r="SR25" s="1">
        <v>1250</v>
      </c>
      <c r="ST25" s="1">
        <v>1250</v>
      </c>
    </row>
    <row r="26" spans="1:514" ht="31.2" x14ac:dyDescent="0.35">
      <c r="A26" s="1">
        <v>250</v>
      </c>
      <c r="B26" s="152" t="s">
        <v>975</v>
      </c>
      <c r="C26" s="49" t="s">
        <v>26</v>
      </c>
      <c r="D26" s="44" t="s">
        <v>968</v>
      </c>
      <c r="E26" s="45">
        <v>241</v>
      </c>
      <c r="F26" s="45">
        <v>241</v>
      </c>
      <c r="G26" s="46"/>
      <c r="H26" s="47">
        <f t="shared" si="0"/>
        <v>0</v>
      </c>
      <c r="I26" s="48" t="s">
        <v>20</v>
      </c>
      <c r="J26" s="2"/>
      <c r="O26" s="1">
        <f t="shared" si="1"/>
        <v>0</v>
      </c>
      <c r="SR26" s="1">
        <v>812</v>
      </c>
      <c r="ST26" s="1">
        <v>812</v>
      </c>
    </row>
    <row r="27" spans="1:514" ht="31.2" x14ac:dyDescent="0.35">
      <c r="A27" s="1">
        <v>250</v>
      </c>
      <c r="B27" s="152" t="s">
        <v>976</v>
      </c>
      <c r="C27" s="49" t="s">
        <v>27</v>
      </c>
      <c r="D27" s="44" t="s">
        <v>968</v>
      </c>
      <c r="E27" s="45">
        <v>265</v>
      </c>
      <c r="F27" s="45">
        <v>265</v>
      </c>
      <c r="G27" s="46"/>
      <c r="H27" s="47">
        <f t="shared" si="0"/>
        <v>0</v>
      </c>
      <c r="I27" s="48" t="s">
        <v>20</v>
      </c>
      <c r="J27" s="2"/>
      <c r="O27" s="1">
        <f t="shared" si="1"/>
        <v>0</v>
      </c>
      <c r="SR27" s="1">
        <v>909</v>
      </c>
      <c r="ST27" s="1">
        <v>909</v>
      </c>
    </row>
    <row r="28" spans="1:514" ht="31.2" x14ac:dyDescent="0.35">
      <c r="A28" s="1">
        <v>250</v>
      </c>
      <c r="B28" s="152" t="s">
        <v>977</v>
      </c>
      <c r="C28" s="43" t="s">
        <v>28</v>
      </c>
      <c r="D28" s="44" t="s">
        <v>968</v>
      </c>
      <c r="E28" s="45">
        <v>277</v>
      </c>
      <c r="F28" s="45">
        <v>277</v>
      </c>
      <c r="G28" s="46"/>
      <c r="H28" s="47">
        <f t="shared" si="0"/>
        <v>0</v>
      </c>
      <c r="I28" s="48" t="s">
        <v>20</v>
      </c>
      <c r="J28" s="2"/>
      <c r="O28" s="1">
        <f t="shared" si="1"/>
        <v>0</v>
      </c>
      <c r="SR28" s="1">
        <v>955</v>
      </c>
      <c r="ST28" s="1">
        <v>955</v>
      </c>
    </row>
    <row r="29" spans="1:514" ht="31.2" x14ac:dyDescent="0.35">
      <c r="A29" s="1">
        <v>250</v>
      </c>
      <c r="B29" s="152" t="s">
        <v>978</v>
      </c>
      <c r="C29" s="43" t="s">
        <v>29</v>
      </c>
      <c r="D29" s="44" t="s">
        <v>968</v>
      </c>
      <c r="E29" s="45">
        <v>262</v>
      </c>
      <c r="F29" s="45">
        <v>262</v>
      </c>
      <c r="G29" s="46"/>
      <c r="H29" s="47">
        <f t="shared" si="0"/>
        <v>0</v>
      </c>
      <c r="I29" s="48" t="s">
        <v>20</v>
      </c>
      <c r="J29" s="2"/>
      <c r="O29" s="1">
        <f t="shared" si="1"/>
        <v>0</v>
      </c>
      <c r="SR29" s="1">
        <v>895</v>
      </c>
      <c r="ST29" s="1">
        <v>895</v>
      </c>
    </row>
    <row r="30" spans="1:514" ht="31.2" x14ac:dyDescent="0.35">
      <c r="A30" s="1">
        <v>250</v>
      </c>
      <c r="B30" s="152" t="s">
        <v>979</v>
      </c>
      <c r="C30" s="43" t="s">
        <v>30</v>
      </c>
      <c r="D30" s="44" t="s">
        <v>968</v>
      </c>
      <c r="E30" s="45">
        <v>260</v>
      </c>
      <c r="F30" s="45">
        <v>260</v>
      </c>
      <c r="G30" s="46"/>
      <c r="H30" s="47">
        <f t="shared" si="0"/>
        <v>0</v>
      </c>
      <c r="I30" s="48" t="s">
        <v>20</v>
      </c>
      <c r="J30" s="2"/>
      <c r="O30" s="1">
        <f t="shared" si="1"/>
        <v>0</v>
      </c>
      <c r="SR30" s="1">
        <v>886</v>
      </c>
      <c r="ST30" s="1">
        <v>886</v>
      </c>
    </row>
    <row r="31" spans="1:514" ht="31.2" x14ac:dyDescent="0.35">
      <c r="A31" s="1">
        <v>250</v>
      </c>
      <c r="B31" s="152" t="s">
        <v>980</v>
      </c>
      <c r="C31" s="43" t="s">
        <v>31</v>
      </c>
      <c r="D31" s="44" t="s">
        <v>968</v>
      </c>
      <c r="E31" s="45">
        <v>304</v>
      </c>
      <c r="F31" s="45">
        <v>304</v>
      </c>
      <c r="G31" s="46"/>
      <c r="H31" s="47">
        <f t="shared" si="0"/>
        <v>0</v>
      </c>
      <c r="I31" s="48" t="s">
        <v>20</v>
      </c>
      <c r="J31" s="2"/>
      <c r="O31" s="1">
        <f t="shared" si="1"/>
        <v>0</v>
      </c>
      <c r="SR31" s="1">
        <v>1065</v>
      </c>
      <c r="ST31" s="1">
        <v>1065</v>
      </c>
    </row>
    <row r="32" spans="1:514" ht="31.2" x14ac:dyDescent="0.35">
      <c r="A32" s="1">
        <v>250</v>
      </c>
      <c r="B32" s="152" t="s">
        <v>981</v>
      </c>
      <c r="C32" s="43" t="s">
        <v>32</v>
      </c>
      <c r="D32" s="44" t="s">
        <v>968</v>
      </c>
      <c r="E32" s="45">
        <v>267</v>
      </c>
      <c r="F32" s="45">
        <v>267</v>
      </c>
      <c r="G32" s="46"/>
      <c r="H32" s="47">
        <f t="shared" si="0"/>
        <v>0</v>
      </c>
      <c r="I32" s="48" t="s">
        <v>20</v>
      </c>
      <c r="J32" s="2"/>
      <c r="O32" s="1">
        <f t="shared" si="1"/>
        <v>0</v>
      </c>
      <c r="SR32" s="1">
        <v>915</v>
      </c>
      <c r="ST32" s="1">
        <v>915</v>
      </c>
    </row>
    <row r="33" spans="1:514" ht="31.2" x14ac:dyDescent="0.35">
      <c r="A33" s="1">
        <v>250</v>
      </c>
      <c r="B33" s="152" t="s">
        <v>982</v>
      </c>
      <c r="C33" s="43" t="s">
        <v>33</v>
      </c>
      <c r="D33" s="44" t="s">
        <v>968</v>
      </c>
      <c r="E33" s="45">
        <v>255</v>
      </c>
      <c r="F33" s="45">
        <v>255</v>
      </c>
      <c r="G33" s="46"/>
      <c r="H33" s="47">
        <f t="shared" si="0"/>
        <v>0</v>
      </c>
      <c r="I33" s="48" t="s">
        <v>20</v>
      </c>
      <c r="J33" s="2"/>
      <c r="O33" s="1">
        <f t="shared" si="1"/>
        <v>0</v>
      </c>
      <c r="SR33" s="1">
        <v>869</v>
      </c>
      <c r="ST33" s="1">
        <v>869</v>
      </c>
    </row>
    <row r="34" spans="1:514" ht="31.2" x14ac:dyDescent="0.35">
      <c r="A34" s="1">
        <v>250</v>
      </c>
      <c r="B34" s="152" t="s">
        <v>983</v>
      </c>
      <c r="C34" s="43" t="s">
        <v>34</v>
      </c>
      <c r="D34" s="44" t="s">
        <v>968</v>
      </c>
      <c r="E34" s="45">
        <v>299</v>
      </c>
      <c r="F34" s="45">
        <v>299</v>
      </c>
      <c r="G34" s="46"/>
      <c r="H34" s="47">
        <f t="shared" si="0"/>
        <v>0</v>
      </c>
      <c r="I34" s="48" t="s">
        <v>20</v>
      </c>
      <c r="J34" s="2"/>
      <c r="O34" s="1">
        <f t="shared" si="1"/>
        <v>0</v>
      </c>
      <c r="SR34" s="1">
        <v>1045</v>
      </c>
      <c r="ST34" s="1">
        <v>1045</v>
      </c>
    </row>
    <row r="35" spans="1:514" ht="31.2" x14ac:dyDescent="0.35">
      <c r="A35" s="1">
        <v>250</v>
      </c>
      <c r="B35" s="152" t="s">
        <v>984</v>
      </c>
      <c r="C35" s="43" t="s">
        <v>35</v>
      </c>
      <c r="D35" s="44" t="s">
        <v>968</v>
      </c>
      <c r="E35" s="45">
        <v>264</v>
      </c>
      <c r="F35" s="45">
        <v>264</v>
      </c>
      <c r="G35" s="46"/>
      <c r="H35" s="47">
        <f t="shared" si="0"/>
        <v>0</v>
      </c>
      <c r="I35" s="48" t="s">
        <v>20</v>
      </c>
      <c r="J35" s="2"/>
      <c r="O35" s="1">
        <f t="shared" si="1"/>
        <v>0</v>
      </c>
      <c r="SR35" s="1">
        <v>905</v>
      </c>
      <c r="ST35" s="1">
        <v>905</v>
      </c>
    </row>
    <row r="36" spans="1:514" ht="31.2" x14ac:dyDescent="0.35">
      <c r="A36" s="1">
        <v>250</v>
      </c>
      <c r="B36" s="152" t="s">
        <v>985</v>
      </c>
      <c r="C36" s="43" t="s">
        <v>36</v>
      </c>
      <c r="D36" s="44" t="s">
        <v>968</v>
      </c>
      <c r="E36" s="45">
        <v>291</v>
      </c>
      <c r="F36" s="45">
        <v>291</v>
      </c>
      <c r="G36" s="46"/>
      <c r="H36" s="47">
        <f t="shared" si="0"/>
        <v>0</v>
      </c>
      <c r="I36" s="48" t="s">
        <v>20</v>
      </c>
      <c r="J36" s="2"/>
      <c r="O36" s="1">
        <f t="shared" si="1"/>
        <v>0</v>
      </c>
      <c r="SR36" s="1">
        <v>1013</v>
      </c>
      <c r="ST36" s="1">
        <v>1013</v>
      </c>
    </row>
    <row r="37" spans="1:514" ht="31.2" x14ac:dyDescent="0.35">
      <c r="A37" s="1">
        <v>250</v>
      </c>
      <c r="B37" s="152" t="s">
        <v>986</v>
      </c>
      <c r="C37" s="43" t="s">
        <v>37</v>
      </c>
      <c r="D37" s="44" t="s">
        <v>968</v>
      </c>
      <c r="E37" s="45">
        <v>273</v>
      </c>
      <c r="F37" s="45">
        <v>273</v>
      </c>
      <c r="G37" s="46"/>
      <c r="H37" s="47">
        <f t="shared" si="0"/>
        <v>0</v>
      </c>
      <c r="I37" s="48" t="s">
        <v>20</v>
      </c>
      <c r="J37" s="2"/>
      <c r="O37" s="1">
        <f t="shared" si="1"/>
        <v>0</v>
      </c>
      <c r="SR37" s="1">
        <v>939</v>
      </c>
      <c r="ST37" s="1">
        <v>939</v>
      </c>
    </row>
    <row r="38" spans="1:514" ht="31.2" x14ac:dyDescent="0.35">
      <c r="A38" s="1">
        <v>250</v>
      </c>
      <c r="B38" s="152" t="s">
        <v>987</v>
      </c>
      <c r="C38" s="43" t="s">
        <v>38</v>
      </c>
      <c r="D38" s="44" t="s">
        <v>968</v>
      </c>
      <c r="E38" s="45">
        <v>246</v>
      </c>
      <c r="F38" s="45">
        <v>246</v>
      </c>
      <c r="G38" s="46"/>
      <c r="H38" s="47">
        <f t="shared" si="0"/>
        <v>0</v>
      </c>
      <c r="I38" s="48" t="s">
        <v>20</v>
      </c>
      <c r="J38" s="2"/>
      <c r="O38" s="1">
        <f t="shared" si="1"/>
        <v>0</v>
      </c>
      <c r="SR38" s="1">
        <v>831</v>
      </c>
      <c r="ST38" s="1">
        <v>831</v>
      </c>
    </row>
    <row r="39" spans="1:514" ht="31.2" x14ac:dyDescent="0.35">
      <c r="A39" s="1">
        <v>250</v>
      </c>
      <c r="B39" s="152" t="s">
        <v>988</v>
      </c>
      <c r="C39" s="43" t="s">
        <v>39</v>
      </c>
      <c r="D39" s="44" t="s">
        <v>968</v>
      </c>
      <c r="E39" s="45">
        <v>275</v>
      </c>
      <c r="F39" s="45">
        <v>275</v>
      </c>
      <c r="G39" s="46"/>
      <c r="H39" s="47">
        <f t="shared" si="0"/>
        <v>0</v>
      </c>
      <c r="I39" s="48" t="s">
        <v>20</v>
      </c>
      <c r="J39" s="2"/>
      <c r="O39" s="1">
        <f t="shared" si="1"/>
        <v>0</v>
      </c>
      <c r="SR39" s="1">
        <v>949</v>
      </c>
      <c r="ST39" s="1">
        <v>949</v>
      </c>
    </row>
    <row r="40" spans="1:514" ht="31.2" x14ac:dyDescent="0.35">
      <c r="A40" s="1">
        <v>250</v>
      </c>
      <c r="B40" s="152" t="s">
        <v>989</v>
      </c>
      <c r="C40" s="43" t="s">
        <v>40</v>
      </c>
      <c r="D40" s="44" t="s">
        <v>968</v>
      </c>
      <c r="E40" s="45">
        <v>256</v>
      </c>
      <c r="F40" s="45">
        <v>256</v>
      </c>
      <c r="G40" s="46"/>
      <c r="H40" s="47">
        <f t="shared" si="0"/>
        <v>0</v>
      </c>
      <c r="I40" s="48" t="s">
        <v>20</v>
      </c>
      <c r="J40" s="2"/>
      <c r="O40" s="1">
        <f t="shared" si="1"/>
        <v>0</v>
      </c>
      <c r="SR40" s="1">
        <v>873</v>
      </c>
      <c r="ST40" s="1">
        <v>873</v>
      </c>
    </row>
    <row r="41" spans="1:514" ht="31.2" x14ac:dyDescent="0.35">
      <c r="A41" s="1">
        <v>250</v>
      </c>
      <c r="B41" s="152" t="s">
        <v>990</v>
      </c>
      <c r="C41" s="43" t="s">
        <v>41</v>
      </c>
      <c r="D41" s="44" t="s">
        <v>968</v>
      </c>
      <c r="E41" s="45">
        <v>241</v>
      </c>
      <c r="F41" s="45">
        <v>241</v>
      </c>
      <c r="G41" s="46"/>
      <c r="H41" s="47">
        <f t="shared" si="0"/>
        <v>0</v>
      </c>
      <c r="I41" s="48" t="s">
        <v>20</v>
      </c>
      <c r="J41" s="2"/>
      <c r="O41" s="1">
        <f t="shared" si="1"/>
        <v>0</v>
      </c>
      <c r="SR41" s="1">
        <v>811</v>
      </c>
      <c r="ST41" s="1">
        <v>811</v>
      </c>
    </row>
    <row r="42" spans="1:514" ht="31.2" x14ac:dyDescent="0.35">
      <c r="A42" s="1">
        <v>250</v>
      </c>
      <c r="B42" s="152" t="s">
        <v>991</v>
      </c>
      <c r="C42" s="43" t="s">
        <v>42</v>
      </c>
      <c r="D42" s="44" t="s">
        <v>968</v>
      </c>
      <c r="E42" s="45">
        <v>241</v>
      </c>
      <c r="F42" s="45">
        <v>241</v>
      </c>
      <c r="G42" s="46"/>
      <c r="H42" s="47">
        <f t="shared" si="0"/>
        <v>0</v>
      </c>
      <c r="I42" s="48" t="s">
        <v>20</v>
      </c>
      <c r="J42" s="2"/>
      <c r="O42" s="1">
        <f t="shared" si="1"/>
        <v>0</v>
      </c>
      <c r="SR42" s="1">
        <v>811</v>
      </c>
      <c r="ST42" s="1">
        <v>811</v>
      </c>
    </row>
    <row r="43" spans="1:514" ht="31.2" x14ac:dyDescent="0.35">
      <c r="A43" s="1">
        <v>250</v>
      </c>
      <c r="B43" s="152" t="s">
        <v>992</v>
      </c>
      <c r="C43" s="43" t="s">
        <v>43</v>
      </c>
      <c r="D43" s="44" t="s">
        <v>968</v>
      </c>
      <c r="E43" s="45">
        <v>326</v>
      </c>
      <c r="F43" s="45">
        <v>326</v>
      </c>
      <c r="G43" s="46"/>
      <c r="H43" s="47">
        <f t="shared" si="0"/>
        <v>0</v>
      </c>
      <c r="I43" s="48" t="s">
        <v>20</v>
      </c>
      <c r="J43" s="2"/>
      <c r="O43" s="1">
        <f t="shared" si="1"/>
        <v>0</v>
      </c>
      <c r="SR43" s="1">
        <v>1150</v>
      </c>
      <c r="ST43" s="1">
        <v>1150</v>
      </c>
    </row>
    <row r="44" spans="1:514" ht="31.2" x14ac:dyDescent="0.35">
      <c r="A44" s="1">
        <v>250</v>
      </c>
      <c r="B44" s="152" t="s">
        <v>993</v>
      </c>
      <c r="C44" s="43" t="s">
        <v>44</v>
      </c>
      <c r="D44" s="44" t="s">
        <v>968</v>
      </c>
      <c r="E44" s="45">
        <v>297</v>
      </c>
      <c r="F44" s="45">
        <v>297</v>
      </c>
      <c r="G44" s="46"/>
      <c r="H44" s="47">
        <f t="shared" si="0"/>
        <v>0</v>
      </c>
      <c r="I44" s="48" t="s">
        <v>20</v>
      </c>
      <c r="J44" s="2"/>
      <c r="O44" s="1">
        <f t="shared" si="1"/>
        <v>0</v>
      </c>
      <c r="SR44" s="1">
        <v>1037</v>
      </c>
      <c r="ST44" s="1">
        <v>1037</v>
      </c>
    </row>
    <row r="45" spans="1:514" ht="31.2" x14ac:dyDescent="0.35">
      <c r="A45" s="1">
        <v>250</v>
      </c>
      <c r="B45" s="152" t="s">
        <v>994</v>
      </c>
      <c r="C45" s="43" t="s">
        <v>45</v>
      </c>
      <c r="D45" s="44" t="s">
        <v>968</v>
      </c>
      <c r="E45" s="45">
        <v>248</v>
      </c>
      <c r="F45" s="45">
        <v>248</v>
      </c>
      <c r="G45" s="46"/>
      <c r="H45" s="47">
        <f t="shared" si="0"/>
        <v>0</v>
      </c>
      <c r="I45" s="48" t="s">
        <v>20</v>
      </c>
      <c r="J45" s="2"/>
      <c r="O45" s="1">
        <f t="shared" si="1"/>
        <v>0</v>
      </c>
      <c r="SR45" s="1">
        <v>840</v>
      </c>
      <c r="ST45" s="1">
        <v>840</v>
      </c>
    </row>
    <row r="46" spans="1:514" ht="31.2" x14ac:dyDescent="0.35">
      <c r="A46" s="1">
        <v>250</v>
      </c>
      <c r="B46" s="152" t="s">
        <v>995</v>
      </c>
      <c r="C46" s="43" t="s">
        <v>46</v>
      </c>
      <c r="D46" s="44" t="s">
        <v>968</v>
      </c>
      <c r="E46" s="45">
        <v>317</v>
      </c>
      <c r="F46" s="45">
        <v>317</v>
      </c>
      <c r="G46" s="46"/>
      <c r="H46" s="47">
        <f t="shared" si="0"/>
        <v>0</v>
      </c>
      <c r="I46" s="48" t="s">
        <v>20</v>
      </c>
      <c r="J46" s="2"/>
      <c r="O46" s="1">
        <f t="shared" si="1"/>
        <v>0</v>
      </c>
      <c r="SR46" s="1">
        <v>1115</v>
      </c>
      <c r="ST46" s="1">
        <v>1115</v>
      </c>
    </row>
    <row r="47" spans="1:514" ht="31.2" x14ac:dyDescent="0.35">
      <c r="A47" s="1">
        <v>250</v>
      </c>
      <c r="B47" s="170" t="s">
        <v>996</v>
      </c>
      <c r="C47" s="108" t="s">
        <v>47</v>
      </c>
      <c r="D47" s="109" t="s">
        <v>968</v>
      </c>
      <c r="E47" s="110">
        <v>260</v>
      </c>
      <c r="F47" s="110">
        <v>260</v>
      </c>
      <c r="G47" s="167"/>
      <c r="H47" s="112">
        <f t="shared" si="0"/>
        <v>0</v>
      </c>
      <c r="I47" s="48" t="s">
        <v>20</v>
      </c>
      <c r="J47" s="2"/>
      <c r="O47" s="1">
        <f t="shared" si="1"/>
        <v>0</v>
      </c>
      <c r="SR47" s="1">
        <v>886</v>
      </c>
      <c r="ST47" s="1">
        <v>886</v>
      </c>
    </row>
    <row r="48" spans="1:514" ht="31.2" x14ac:dyDescent="0.35">
      <c r="A48" s="1">
        <v>250</v>
      </c>
      <c r="B48" s="152" t="s">
        <v>997</v>
      </c>
      <c r="C48" s="43" t="s">
        <v>48</v>
      </c>
      <c r="D48" s="44" t="s">
        <v>968</v>
      </c>
      <c r="E48" s="45">
        <v>255</v>
      </c>
      <c r="F48" s="45">
        <v>255</v>
      </c>
      <c r="G48" s="46"/>
      <c r="H48" s="47">
        <f t="shared" si="0"/>
        <v>0</v>
      </c>
      <c r="I48" s="48" t="s">
        <v>20</v>
      </c>
      <c r="J48" s="2"/>
      <c r="O48" s="1">
        <f t="shared" si="1"/>
        <v>0</v>
      </c>
      <c r="SR48" s="1">
        <v>869</v>
      </c>
      <c r="ST48" s="1">
        <v>869</v>
      </c>
    </row>
    <row r="49" spans="1:514" ht="31.2" x14ac:dyDescent="0.35">
      <c r="A49" s="1">
        <v>250</v>
      </c>
      <c r="B49" s="152" t="s">
        <v>998</v>
      </c>
      <c r="C49" s="43" t="s">
        <v>49</v>
      </c>
      <c r="D49" s="44" t="s">
        <v>968</v>
      </c>
      <c r="E49" s="45">
        <v>268</v>
      </c>
      <c r="F49" s="45">
        <v>268</v>
      </c>
      <c r="G49" s="46"/>
      <c r="H49" s="47">
        <f t="shared" si="0"/>
        <v>0</v>
      </c>
      <c r="I49" s="48" t="s">
        <v>20</v>
      </c>
      <c r="J49" s="2"/>
      <c r="O49" s="1">
        <f t="shared" si="1"/>
        <v>0</v>
      </c>
      <c r="SR49" s="1">
        <v>921</v>
      </c>
      <c r="ST49" s="1">
        <v>921</v>
      </c>
    </row>
    <row r="50" spans="1:514" ht="31.2" x14ac:dyDescent="0.35">
      <c r="A50" s="1">
        <v>250</v>
      </c>
      <c r="B50" s="152" t="s">
        <v>999</v>
      </c>
      <c r="C50" s="43" t="s">
        <v>50</v>
      </c>
      <c r="D50" s="44" t="s">
        <v>968</v>
      </c>
      <c r="E50" s="45">
        <v>299</v>
      </c>
      <c r="F50" s="45">
        <v>299</v>
      </c>
      <c r="G50" s="46"/>
      <c r="H50" s="47">
        <f t="shared" si="0"/>
        <v>0</v>
      </c>
      <c r="I50" s="48" t="s">
        <v>20</v>
      </c>
      <c r="J50" s="2"/>
      <c r="O50" s="1">
        <f t="shared" si="1"/>
        <v>0</v>
      </c>
      <c r="SR50" s="1">
        <v>1045</v>
      </c>
      <c r="ST50" s="1">
        <v>1045</v>
      </c>
    </row>
    <row r="51" spans="1:514" ht="31.2" x14ac:dyDescent="0.35">
      <c r="A51" s="1">
        <v>250</v>
      </c>
      <c r="B51" s="152" t="s">
        <v>1000</v>
      </c>
      <c r="C51" s="43" t="s">
        <v>51</v>
      </c>
      <c r="D51" s="44" t="s">
        <v>968</v>
      </c>
      <c r="E51" s="45">
        <v>275</v>
      </c>
      <c r="F51" s="45">
        <v>275</v>
      </c>
      <c r="G51" s="46"/>
      <c r="H51" s="47">
        <f t="shared" si="0"/>
        <v>0</v>
      </c>
      <c r="I51" s="48" t="s">
        <v>20</v>
      </c>
      <c r="J51" s="2"/>
      <c r="O51" s="1">
        <f t="shared" si="1"/>
        <v>0</v>
      </c>
      <c r="SR51" s="1">
        <v>948</v>
      </c>
      <c r="ST51" s="1">
        <v>948</v>
      </c>
    </row>
    <row r="52" spans="1:514" ht="31.2" x14ac:dyDescent="0.35">
      <c r="A52" s="1">
        <v>250</v>
      </c>
      <c r="B52" s="152" t="s">
        <v>1001</v>
      </c>
      <c r="C52" s="43" t="s">
        <v>52</v>
      </c>
      <c r="D52" s="44" t="s">
        <v>968</v>
      </c>
      <c r="E52" s="45">
        <v>271</v>
      </c>
      <c r="F52" s="45">
        <v>271</v>
      </c>
      <c r="G52" s="46"/>
      <c r="H52" s="47">
        <f t="shared" ref="H52:H83" si="2">G52*F52</f>
        <v>0</v>
      </c>
      <c r="I52" s="48" t="s">
        <v>20</v>
      </c>
      <c r="J52" s="2"/>
      <c r="O52" s="1">
        <f t="shared" si="1"/>
        <v>0</v>
      </c>
      <c r="SR52" s="1">
        <v>932</v>
      </c>
      <c r="ST52" s="1">
        <v>932</v>
      </c>
    </row>
    <row r="53" spans="1:514" ht="31.2" x14ac:dyDescent="0.35">
      <c r="A53" s="1">
        <v>250</v>
      </c>
      <c r="B53" s="152" t="s">
        <v>1002</v>
      </c>
      <c r="C53" s="43" t="s">
        <v>53</v>
      </c>
      <c r="D53" s="44" t="s">
        <v>968</v>
      </c>
      <c r="E53" s="45">
        <v>284</v>
      </c>
      <c r="F53" s="45">
        <v>284</v>
      </c>
      <c r="G53" s="46"/>
      <c r="H53" s="47">
        <f t="shared" si="2"/>
        <v>0</v>
      </c>
      <c r="I53" s="48" t="s">
        <v>20</v>
      </c>
      <c r="J53" s="2"/>
      <c r="O53" s="1">
        <f t="shared" si="1"/>
        <v>0</v>
      </c>
      <c r="SR53" s="1">
        <v>985</v>
      </c>
      <c r="ST53" s="1">
        <v>985</v>
      </c>
    </row>
    <row r="54" spans="1:514" ht="41.4" customHeight="1" x14ac:dyDescent="0.35">
      <c r="A54" s="1">
        <v>250</v>
      </c>
      <c r="B54" s="152" t="s">
        <v>1003</v>
      </c>
      <c r="C54" s="43" t="s">
        <v>54</v>
      </c>
      <c r="D54" s="44" t="s">
        <v>968</v>
      </c>
      <c r="E54" s="45">
        <v>302</v>
      </c>
      <c r="F54" s="45">
        <v>302</v>
      </c>
      <c r="G54" s="46"/>
      <c r="H54" s="47">
        <f t="shared" si="2"/>
        <v>0</v>
      </c>
      <c r="I54" s="48" t="s">
        <v>20</v>
      </c>
      <c r="J54" s="2"/>
      <c r="O54" s="1">
        <f t="shared" si="1"/>
        <v>0</v>
      </c>
      <c r="SR54" s="1">
        <v>1058</v>
      </c>
      <c r="ST54" s="1">
        <v>1058</v>
      </c>
    </row>
    <row r="55" spans="1:514" ht="31.2" x14ac:dyDescent="0.35">
      <c r="A55" s="1">
        <v>250</v>
      </c>
      <c r="B55" s="152" t="s">
        <v>1004</v>
      </c>
      <c r="C55" s="43" t="s">
        <v>55</v>
      </c>
      <c r="D55" s="44" t="s">
        <v>968</v>
      </c>
      <c r="E55" s="45">
        <v>355</v>
      </c>
      <c r="F55" s="45">
        <v>355</v>
      </c>
      <c r="G55" s="46"/>
      <c r="H55" s="47">
        <f t="shared" si="2"/>
        <v>0</v>
      </c>
      <c r="I55" s="48" t="s">
        <v>20</v>
      </c>
      <c r="J55" s="2"/>
      <c r="O55" s="1">
        <f t="shared" si="1"/>
        <v>0</v>
      </c>
      <c r="SR55" s="1">
        <v>1269</v>
      </c>
      <c r="ST55" s="1">
        <v>1269</v>
      </c>
    </row>
    <row r="56" spans="1:514" ht="46.8" x14ac:dyDescent="0.35">
      <c r="A56" s="1">
        <v>250</v>
      </c>
      <c r="B56" s="152" t="s">
        <v>1005</v>
      </c>
      <c r="C56" s="43" t="s">
        <v>56</v>
      </c>
      <c r="D56" s="44" t="s">
        <v>968</v>
      </c>
      <c r="E56" s="45">
        <v>385</v>
      </c>
      <c r="F56" s="45">
        <v>385</v>
      </c>
      <c r="G56" s="46"/>
      <c r="H56" s="47">
        <f t="shared" si="2"/>
        <v>0</v>
      </c>
      <c r="I56" s="48" t="s">
        <v>20</v>
      </c>
      <c r="J56" s="2"/>
      <c r="O56" s="1">
        <f t="shared" si="1"/>
        <v>0</v>
      </c>
      <c r="SR56" s="1">
        <v>1387</v>
      </c>
      <c r="ST56" s="1">
        <v>1387</v>
      </c>
    </row>
    <row r="57" spans="1:514" ht="31.2" x14ac:dyDescent="0.35">
      <c r="A57" s="1">
        <v>250</v>
      </c>
      <c r="B57" s="198" t="s">
        <v>1006</v>
      </c>
      <c r="C57" s="147" t="s">
        <v>57</v>
      </c>
      <c r="D57" s="134" t="s">
        <v>968</v>
      </c>
      <c r="E57" s="104">
        <v>277</v>
      </c>
      <c r="F57" s="104">
        <v>230</v>
      </c>
      <c r="G57" s="148"/>
      <c r="H57" s="106">
        <f t="shared" si="2"/>
        <v>0</v>
      </c>
      <c r="I57" s="48" t="s">
        <v>963</v>
      </c>
      <c r="J57" s="2"/>
      <c r="O57" s="1">
        <f t="shared" si="1"/>
        <v>0</v>
      </c>
      <c r="SR57" s="1">
        <v>957</v>
      </c>
      <c r="ST57" s="1">
        <v>766</v>
      </c>
    </row>
    <row r="58" spans="1:514" ht="31.2" x14ac:dyDescent="0.35">
      <c r="A58" s="1">
        <v>250</v>
      </c>
      <c r="B58" s="198" t="s">
        <v>1007</v>
      </c>
      <c r="C58" s="147" t="s">
        <v>58</v>
      </c>
      <c r="D58" s="134" t="s">
        <v>968</v>
      </c>
      <c r="E58" s="104">
        <v>284</v>
      </c>
      <c r="F58" s="104">
        <v>235</v>
      </c>
      <c r="G58" s="148"/>
      <c r="H58" s="106">
        <f t="shared" si="2"/>
        <v>0</v>
      </c>
      <c r="I58" s="48" t="s">
        <v>963</v>
      </c>
      <c r="J58" s="2"/>
      <c r="O58" s="1">
        <f t="shared" si="1"/>
        <v>0</v>
      </c>
      <c r="SR58" s="1">
        <v>986</v>
      </c>
      <c r="ST58" s="1">
        <v>789</v>
      </c>
    </row>
    <row r="59" spans="1:514" ht="31.2" x14ac:dyDescent="0.35">
      <c r="A59" s="1">
        <v>250</v>
      </c>
      <c r="B59" s="152" t="s">
        <v>1008</v>
      </c>
      <c r="C59" s="43" t="s">
        <v>59</v>
      </c>
      <c r="D59" s="44" t="s">
        <v>968</v>
      </c>
      <c r="E59" s="45">
        <v>372</v>
      </c>
      <c r="F59" s="45">
        <v>372</v>
      </c>
      <c r="G59" s="46"/>
      <c r="H59" s="47">
        <f t="shared" si="2"/>
        <v>0</v>
      </c>
      <c r="I59" s="48" t="s">
        <v>20</v>
      </c>
      <c r="J59" s="2"/>
      <c r="O59" s="1">
        <f t="shared" si="1"/>
        <v>0</v>
      </c>
      <c r="SR59" s="1">
        <v>1337</v>
      </c>
      <c r="ST59" s="1">
        <v>1337</v>
      </c>
    </row>
    <row r="60" spans="1:514" ht="31.2" x14ac:dyDescent="0.35">
      <c r="A60" s="1">
        <v>250</v>
      </c>
      <c r="B60" s="152" t="s">
        <v>1009</v>
      </c>
      <c r="C60" s="43" t="s">
        <v>60</v>
      </c>
      <c r="D60" s="44" t="s">
        <v>968</v>
      </c>
      <c r="E60" s="45">
        <v>352</v>
      </c>
      <c r="F60" s="45">
        <v>352</v>
      </c>
      <c r="G60" s="46"/>
      <c r="H60" s="47">
        <f t="shared" si="2"/>
        <v>0</v>
      </c>
      <c r="I60" s="48" t="s">
        <v>20</v>
      </c>
      <c r="J60" s="2"/>
      <c r="O60" s="1">
        <f t="shared" si="1"/>
        <v>0</v>
      </c>
      <c r="SR60" s="1">
        <v>1254</v>
      </c>
      <c r="ST60" s="1">
        <v>1254</v>
      </c>
    </row>
    <row r="61" spans="1:514" ht="31.2" x14ac:dyDescent="0.35">
      <c r="A61" s="1">
        <v>250</v>
      </c>
      <c r="B61" s="152" t="s">
        <v>1010</v>
      </c>
      <c r="C61" s="43" t="s">
        <v>61</v>
      </c>
      <c r="D61" s="44" t="s">
        <v>968</v>
      </c>
      <c r="E61" s="45">
        <v>321</v>
      </c>
      <c r="F61" s="45">
        <v>321</v>
      </c>
      <c r="G61" s="46"/>
      <c r="H61" s="47">
        <f t="shared" si="2"/>
        <v>0</v>
      </c>
      <c r="I61" s="48" t="s">
        <v>20</v>
      </c>
      <c r="J61" s="2"/>
      <c r="O61" s="1">
        <f t="shared" si="1"/>
        <v>0</v>
      </c>
      <c r="SR61" s="1">
        <v>1131</v>
      </c>
      <c r="ST61" s="1">
        <v>1131</v>
      </c>
    </row>
    <row r="62" spans="1:514" ht="31.2" x14ac:dyDescent="0.35">
      <c r="A62" s="1">
        <v>250</v>
      </c>
      <c r="B62" s="152" t="s">
        <v>1011</v>
      </c>
      <c r="C62" s="43" t="s">
        <v>62</v>
      </c>
      <c r="D62" s="44" t="s">
        <v>968</v>
      </c>
      <c r="E62" s="45">
        <v>270</v>
      </c>
      <c r="F62" s="45">
        <v>270</v>
      </c>
      <c r="G62" s="46"/>
      <c r="H62" s="47">
        <f t="shared" si="2"/>
        <v>0</v>
      </c>
      <c r="I62" s="48" t="s">
        <v>20</v>
      </c>
      <c r="J62" s="2"/>
      <c r="O62" s="1">
        <f t="shared" si="1"/>
        <v>0</v>
      </c>
      <c r="SR62" s="1">
        <v>928</v>
      </c>
      <c r="ST62" s="1">
        <v>928</v>
      </c>
    </row>
    <row r="63" spans="1:514" ht="31.2" x14ac:dyDescent="0.35">
      <c r="A63" s="1">
        <v>250</v>
      </c>
      <c r="B63" s="152" t="s">
        <v>1012</v>
      </c>
      <c r="C63" s="43" t="s">
        <v>63</v>
      </c>
      <c r="D63" s="44" t="s">
        <v>968</v>
      </c>
      <c r="E63" s="45">
        <v>236</v>
      </c>
      <c r="F63" s="45">
        <v>236</v>
      </c>
      <c r="G63" s="46"/>
      <c r="H63" s="47">
        <f t="shared" si="2"/>
        <v>0</v>
      </c>
      <c r="I63" s="48" t="s">
        <v>20</v>
      </c>
      <c r="J63" s="2"/>
      <c r="O63" s="1">
        <f t="shared" si="1"/>
        <v>0</v>
      </c>
      <c r="SR63" s="1">
        <v>794</v>
      </c>
      <c r="ST63" s="1">
        <v>794</v>
      </c>
    </row>
    <row r="64" spans="1:514" ht="31.2" x14ac:dyDescent="0.35">
      <c r="A64" s="1">
        <v>250</v>
      </c>
      <c r="B64" s="152" t="s">
        <v>1013</v>
      </c>
      <c r="C64" s="43" t="s">
        <v>64</v>
      </c>
      <c r="D64" s="44" t="s">
        <v>968</v>
      </c>
      <c r="E64" s="45">
        <v>266</v>
      </c>
      <c r="F64" s="45">
        <v>266</v>
      </c>
      <c r="G64" s="46"/>
      <c r="H64" s="47">
        <f t="shared" si="2"/>
        <v>0</v>
      </c>
      <c r="I64" s="48" t="s">
        <v>20</v>
      </c>
      <c r="J64" s="2"/>
      <c r="O64" s="1">
        <f t="shared" si="1"/>
        <v>0</v>
      </c>
      <c r="SR64" s="1">
        <v>913</v>
      </c>
      <c r="ST64" s="1">
        <v>913</v>
      </c>
    </row>
    <row r="65" spans="1:514" ht="46.8" x14ac:dyDescent="0.35">
      <c r="A65" s="1">
        <v>250</v>
      </c>
      <c r="B65" s="152" t="s">
        <v>1014</v>
      </c>
      <c r="C65" s="43" t="s">
        <v>65</v>
      </c>
      <c r="D65" s="44" t="s">
        <v>968</v>
      </c>
      <c r="E65" s="45">
        <v>276</v>
      </c>
      <c r="F65" s="45">
        <v>276</v>
      </c>
      <c r="G65" s="46"/>
      <c r="H65" s="47">
        <f t="shared" si="2"/>
        <v>0</v>
      </c>
      <c r="I65" s="48" t="s">
        <v>20</v>
      </c>
      <c r="J65" s="2"/>
      <c r="O65" s="1">
        <f t="shared" si="1"/>
        <v>0</v>
      </c>
      <c r="SR65" s="1">
        <v>953</v>
      </c>
      <c r="ST65" s="1">
        <v>953</v>
      </c>
    </row>
    <row r="66" spans="1:514" ht="46.8" x14ac:dyDescent="0.35">
      <c r="A66" s="1">
        <v>250</v>
      </c>
      <c r="B66" s="152" t="s">
        <v>1015</v>
      </c>
      <c r="C66" s="43" t="s">
        <v>66</v>
      </c>
      <c r="D66" s="44" t="s">
        <v>968</v>
      </c>
      <c r="E66" s="45">
        <v>288</v>
      </c>
      <c r="F66" s="45">
        <v>288</v>
      </c>
      <c r="G66" s="46"/>
      <c r="H66" s="47">
        <f t="shared" si="2"/>
        <v>0</v>
      </c>
      <c r="I66" s="48" t="s">
        <v>20</v>
      </c>
      <c r="J66" s="2"/>
      <c r="O66" s="1">
        <f t="shared" si="1"/>
        <v>0</v>
      </c>
      <c r="SR66" s="1">
        <v>1001</v>
      </c>
      <c r="ST66" s="1">
        <v>1001</v>
      </c>
    </row>
    <row r="67" spans="1:514" ht="31.2" x14ac:dyDescent="0.35">
      <c r="A67" s="1">
        <v>250</v>
      </c>
      <c r="B67" s="198" t="s">
        <v>1016</v>
      </c>
      <c r="C67" s="147" t="s">
        <v>67</v>
      </c>
      <c r="D67" s="134" t="s">
        <v>968</v>
      </c>
      <c r="E67" s="104">
        <v>259</v>
      </c>
      <c r="F67" s="104">
        <v>215</v>
      </c>
      <c r="G67" s="148"/>
      <c r="H67" s="106">
        <f t="shared" si="2"/>
        <v>0</v>
      </c>
      <c r="I67" s="48" t="s">
        <v>963</v>
      </c>
      <c r="J67" s="2"/>
      <c r="O67" s="1">
        <f t="shared" si="1"/>
        <v>0</v>
      </c>
      <c r="SR67" s="1">
        <v>884</v>
      </c>
      <c r="ST67" s="1">
        <v>708</v>
      </c>
    </row>
    <row r="68" spans="1:514" ht="31.2" x14ac:dyDescent="0.35">
      <c r="A68" s="1">
        <v>250</v>
      </c>
      <c r="B68" s="152" t="s">
        <v>1017</v>
      </c>
      <c r="C68" s="43" t="s">
        <v>68</v>
      </c>
      <c r="D68" s="44" t="s">
        <v>968</v>
      </c>
      <c r="E68" s="45">
        <v>296</v>
      </c>
      <c r="F68" s="45">
        <v>296</v>
      </c>
      <c r="G68" s="46"/>
      <c r="H68" s="47">
        <f t="shared" si="2"/>
        <v>0</v>
      </c>
      <c r="I68" s="48" t="s">
        <v>20</v>
      </c>
      <c r="J68" s="2"/>
      <c r="O68" s="1">
        <f t="shared" si="1"/>
        <v>0</v>
      </c>
      <c r="SR68" s="1">
        <v>1033</v>
      </c>
      <c r="ST68" s="1">
        <v>1033</v>
      </c>
    </row>
    <row r="69" spans="1:514" ht="31.2" x14ac:dyDescent="0.35">
      <c r="A69" s="1">
        <v>250</v>
      </c>
      <c r="B69" s="152" t="s">
        <v>1018</v>
      </c>
      <c r="C69" s="43" t="s">
        <v>69</v>
      </c>
      <c r="D69" s="44" t="s">
        <v>968</v>
      </c>
      <c r="E69" s="45">
        <v>251</v>
      </c>
      <c r="F69" s="45">
        <v>251</v>
      </c>
      <c r="G69" s="46"/>
      <c r="H69" s="47">
        <f t="shared" si="2"/>
        <v>0</v>
      </c>
      <c r="I69" s="48" t="s">
        <v>20</v>
      </c>
      <c r="J69" s="2"/>
      <c r="O69" s="1">
        <f t="shared" si="1"/>
        <v>0</v>
      </c>
      <c r="SR69" s="1">
        <v>853</v>
      </c>
      <c r="ST69" s="1">
        <v>853</v>
      </c>
    </row>
    <row r="70" spans="1:514" ht="31.2" x14ac:dyDescent="0.35">
      <c r="A70" s="1">
        <v>250</v>
      </c>
      <c r="B70" s="198" t="s">
        <v>1019</v>
      </c>
      <c r="C70" s="147" t="s">
        <v>70</v>
      </c>
      <c r="D70" s="134" t="s">
        <v>968</v>
      </c>
      <c r="E70" s="104">
        <v>264</v>
      </c>
      <c r="F70" s="104">
        <v>218</v>
      </c>
      <c r="G70" s="148"/>
      <c r="H70" s="106">
        <f t="shared" si="2"/>
        <v>0</v>
      </c>
      <c r="I70" s="48" t="s">
        <v>963</v>
      </c>
      <c r="J70" s="2"/>
      <c r="O70" s="1">
        <f t="shared" si="1"/>
        <v>0</v>
      </c>
      <c r="SR70" s="1">
        <v>902</v>
      </c>
      <c r="ST70" s="1">
        <v>722</v>
      </c>
    </row>
    <row r="71" spans="1:514" ht="31.2" x14ac:dyDescent="0.35">
      <c r="A71" s="1">
        <v>250</v>
      </c>
      <c r="B71" s="198" t="s">
        <v>1020</v>
      </c>
      <c r="C71" s="147" t="s">
        <v>71</v>
      </c>
      <c r="D71" s="134" t="s">
        <v>968</v>
      </c>
      <c r="E71" s="104">
        <v>316</v>
      </c>
      <c r="F71" s="104">
        <v>260</v>
      </c>
      <c r="G71" s="148"/>
      <c r="H71" s="106">
        <f t="shared" si="2"/>
        <v>0</v>
      </c>
      <c r="I71" s="48" t="s">
        <v>963</v>
      </c>
      <c r="J71" s="2"/>
      <c r="O71" s="1">
        <f t="shared" si="1"/>
        <v>0</v>
      </c>
      <c r="SR71" s="1">
        <v>1111</v>
      </c>
      <c r="ST71" s="1">
        <v>889</v>
      </c>
    </row>
    <row r="72" spans="1:514" ht="31.2" x14ac:dyDescent="0.35">
      <c r="A72" s="1">
        <v>250</v>
      </c>
      <c r="B72" s="198" t="s">
        <v>1021</v>
      </c>
      <c r="C72" s="147" t="s">
        <v>72</v>
      </c>
      <c r="D72" s="134" t="s">
        <v>968</v>
      </c>
      <c r="E72" s="104">
        <v>260</v>
      </c>
      <c r="F72" s="104">
        <v>238</v>
      </c>
      <c r="G72" s="148"/>
      <c r="H72" s="106">
        <f t="shared" si="2"/>
        <v>0</v>
      </c>
      <c r="I72" s="48" t="s">
        <v>965</v>
      </c>
      <c r="J72" s="2"/>
      <c r="O72" s="1">
        <f t="shared" si="1"/>
        <v>0</v>
      </c>
      <c r="SR72" s="1">
        <v>890</v>
      </c>
      <c r="ST72" s="1">
        <v>801</v>
      </c>
    </row>
    <row r="73" spans="1:514" ht="31.2" x14ac:dyDescent="0.35">
      <c r="A73" s="1">
        <v>250</v>
      </c>
      <c r="B73" s="152" t="s">
        <v>1022</v>
      </c>
      <c r="C73" s="43" t="s">
        <v>73</v>
      </c>
      <c r="D73" s="44" t="s">
        <v>968</v>
      </c>
      <c r="E73" s="45">
        <v>281</v>
      </c>
      <c r="F73" s="45">
        <v>281</v>
      </c>
      <c r="G73" s="46"/>
      <c r="H73" s="47">
        <f t="shared" si="2"/>
        <v>0</v>
      </c>
      <c r="I73" s="48" t="s">
        <v>20</v>
      </c>
      <c r="J73" s="2"/>
      <c r="O73" s="1">
        <f t="shared" si="1"/>
        <v>0</v>
      </c>
      <c r="SR73" s="1">
        <v>971</v>
      </c>
      <c r="ST73" s="1">
        <v>971</v>
      </c>
    </row>
    <row r="74" spans="1:514" ht="31.2" x14ac:dyDescent="0.35">
      <c r="A74" s="1">
        <v>250</v>
      </c>
      <c r="B74" s="152" t="s">
        <v>1023</v>
      </c>
      <c r="C74" s="43" t="s">
        <v>74</v>
      </c>
      <c r="D74" s="44" t="s">
        <v>968</v>
      </c>
      <c r="E74" s="45">
        <v>291</v>
      </c>
      <c r="F74" s="45">
        <v>291</v>
      </c>
      <c r="G74" s="46"/>
      <c r="H74" s="47">
        <f t="shared" si="2"/>
        <v>0</v>
      </c>
      <c r="I74" s="48" t="s">
        <v>20</v>
      </c>
      <c r="J74" s="2"/>
      <c r="O74" s="1">
        <f t="shared" ref="O74:O125" si="3">IF(LEFT(I74,6)=$O$13,H74,H74*(1-$I$17))</f>
        <v>0</v>
      </c>
      <c r="SR74" s="1">
        <v>1013</v>
      </c>
      <c r="ST74" s="1">
        <v>1013</v>
      </c>
    </row>
    <row r="75" spans="1:514" ht="33.450000000000003" customHeight="1" x14ac:dyDescent="0.35">
      <c r="A75" s="1">
        <v>250</v>
      </c>
      <c r="B75" s="152" t="s">
        <v>1024</v>
      </c>
      <c r="C75" s="43" t="s">
        <v>909</v>
      </c>
      <c r="D75" s="44" t="s">
        <v>968</v>
      </c>
      <c r="E75" s="45">
        <v>290</v>
      </c>
      <c r="F75" s="45">
        <v>290</v>
      </c>
      <c r="G75" s="46"/>
      <c r="H75" s="47">
        <f t="shared" si="2"/>
        <v>0</v>
      </c>
      <c r="I75" s="48" t="s">
        <v>20</v>
      </c>
      <c r="J75" s="2"/>
      <c r="O75" s="1">
        <f t="shared" si="3"/>
        <v>0</v>
      </c>
      <c r="P75" s="1"/>
      <c r="SR75" s="1">
        <v>1008</v>
      </c>
      <c r="ST75" s="1">
        <v>1008</v>
      </c>
    </row>
    <row r="76" spans="1:514" ht="31.2" x14ac:dyDescent="0.35">
      <c r="A76" s="1">
        <v>250</v>
      </c>
      <c r="B76" s="152" t="s">
        <v>1025</v>
      </c>
      <c r="C76" s="43" t="s">
        <v>75</v>
      </c>
      <c r="D76" s="44" t="s">
        <v>968</v>
      </c>
      <c r="E76" s="45">
        <v>243</v>
      </c>
      <c r="F76" s="45">
        <v>243</v>
      </c>
      <c r="G76" s="46"/>
      <c r="H76" s="47">
        <f t="shared" si="2"/>
        <v>0</v>
      </c>
      <c r="I76" s="48" t="s">
        <v>20</v>
      </c>
      <c r="J76" s="2"/>
      <c r="O76" s="1">
        <f t="shared" si="3"/>
        <v>0</v>
      </c>
      <c r="SR76" s="1">
        <v>821</v>
      </c>
      <c r="ST76" s="1">
        <v>821</v>
      </c>
    </row>
    <row r="77" spans="1:514" ht="46.8" x14ac:dyDescent="0.35">
      <c r="A77" s="1">
        <v>250</v>
      </c>
      <c r="B77" s="152" t="s">
        <v>1026</v>
      </c>
      <c r="C77" s="43" t="s">
        <v>76</v>
      </c>
      <c r="D77" s="44" t="s">
        <v>968</v>
      </c>
      <c r="E77" s="45">
        <v>314</v>
      </c>
      <c r="F77" s="45">
        <v>314</v>
      </c>
      <c r="G77" s="46"/>
      <c r="H77" s="47">
        <f t="shared" si="2"/>
        <v>0</v>
      </c>
      <c r="I77" s="48" t="s">
        <v>20</v>
      </c>
      <c r="J77" s="2"/>
      <c r="O77" s="1">
        <f t="shared" si="3"/>
        <v>0</v>
      </c>
      <c r="SR77" s="1">
        <v>1102</v>
      </c>
      <c r="ST77" s="1">
        <v>1102</v>
      </c>
    </row>
    <row r="78" spans="1:514" ht="31.2" x14ac:dyDescent="0.35">
      <c r="A78" s="1">
        <v>250</v>
      </c>
      <c r="B78" s="152" t="s">
        <v>1027</v>
      </c>
      <c r="C78" s="43" t="s">
        <v>77</v>
      </c>
      <c r="D78" s="44" t="s">
        <v>968</v>
      </c>
      <c r="E78" s="45">
        <v>268</v>
      </c>
      <c r="F78" s="45">
        <v>268</v>
      </c>
      <c r="G78" s="46"/>
      <c r="H78" s="47">
        <f t="shared" si="2"/>
        <v>0</v>
      </c>
      <c r="I78" s="48" t="s">
        <v>20</v>
      </c>
      <c r="J78" s="2"/>
      <c r="O78" s="1">
        <f t="shared" si="3"/>
        <v>0</v>
      </c>
      <c r="SR78" s="1">
        <v>922</v>
      </c>
      <c r="ST78" s="1">
        <v>922</v>
      </c>
    </row>
    <row r="79" spans="1:514" ht="46.8" x14ac:dyDescent="0.35">
      <c r="A79" s="1">
        <v>250</v>
      </c>
      <c r="B79" s="152" t="s">
        <v>1028</v>
      </c>
      <c r="C79" s="43" t="s">
        <v>78</v>
      </c>
      <c r="D79" s="44" t="s">
        <v>968</v>
      </c>
      <c r="E79" s="45">
        <v>304</v>
      </c>
      <c r="F79" s="45">
        <v>304</v>
      </c>
      <c r="G79" s="46"/>
      <c r="H79" s="47">
        <f t="shared" si="2"/>
        <v>0</v>
      </c>
      <c r="I79" s="48" t="s">
        <v>20</v>
      </c>
      <c r="J79" s="2"/>
      <c r="O79" s="1">
        <f t="shared" si="3"/>
        <v>0</v>
      </c>
      <c r="SR79" s="1">
        <v>1063</v>
      </c>
      <c r="ST79" s="1">
        <v>1063</v>
      </c>
    </row>
    <row r="80" spans="1:514" ht="47.7" customHeight="1" x14ac:dyDescent="0.35">
      <c r="A80" s="1">
        <v>250</v>
      </c>
      <c r="B80" s="152" t="s">
        <v>1029</v>
      </c>
      <c r="C80" s="43" t="s">
        <v>79</v>
      </c>
      <c r="D80" s="44" t="s">
        <v>968</v>
      </c>
      <c r="E80" s="45">
        <v>278</v>
      </c>
      <c r="F80" s="45">
        <v>278</v>
      </c>
      <c r="G80" s="46"/>
      <c r="H80" s="47">
        <f t="shared" si="2"/>
        <v>0</v>
      </c>
      <c r="I80" s="48" t="s">
        <v>20</v>
      </c>
      <c r="J80" s="2"/>
      <c r="O80" s="1">
        <f t="shared" si="3"/>
        <v>0</v>
      </c>
      <c r="SR80" s="1">
        <v>961</v>
      </c>
      <c r="ST80" s="1">
        <v>961</v>
      </c>
    </row>
    <row r="81" spans="1:514" ht="31.2" x14ac:dyDescent="0.35">
      <c r="A81" s="1">
        <v>250</v>
      </c>
      <c r="B81" s="198" t="s">
        <v>1030</v>
      </c>
      <c r="C81" s="147" t="s">
        <v>80</v>
      </c>
      <c r="D81" s="134" t="s">
        <v>968</v>
      </c>
      <c r="E81" s="104">
        <v>387</v>
      </c>
      <c r="F81" s="104">
        <v>352</v>
      </c>
      <c r="G81" s="148"/>
      <c r="H81" s="106">
        <f t="shared" si="2"/>
        <v>0</v>
      </c>
      <c r="I81" s="48" t="s">
        <v>965</v>
      </c>
      <c r="J81" s="2"/>
      <c r="O81" s="1">
        <f t="shared" si="3"/>
        <v>0</v>
      </c>
      <c r="SR81" s="1">
        <v>1396</v>
      </c>
      <c r="ST81" s="1">
        <v>1257</v>
      </c>
    </row>
    <row r="82" spans="1:514" ht="31.2" x14ac:dyDescent="0.35">
      <c r="A82" s="1">
        <v>250</v>
      </c>
      <c r="B82" s="198" t="s">
        <v>1031</v>
      </c>
      <c r="C82" s="147" t="s">
        <v>81</v>
      </c>
      <c r="D82" s="134" t="s">
        <v>968</v>
      </c>
      <c r="E82" s="104">
        <v>291</v>
      </c>
      <c r="F82" s="104">
        <v>240</v>
      </c>
      <c r="G82" s="148"/>
      <c r="H82" s="106">
        <f t="shared" si="2"/>
        <v>0</v>
      </c>
      <c r="I82" s="48" t="s">
        <v>963</v>
      </c>
      <c r="J82" s="2"/>
      <c r="O82" s="1">
        <f t="shared" si="3"/>
        <v>0</v>
      </c>
      <c r="SR82" s="1">
        <v>1012</v>
      </c>
      <c r="ST82" s="1">
        <v>810</v>
      </c>
    </row>
    <row r="83" spans="1:514" ht="31.2" x14ac:dyDescent="0.35">
      <c r="A83" s="1">
        <v>250</v>
      </c>
      <c r="B83" s="140" t="s">
        <v>1032</v>
      </c>
      <c r="C83" s="147" t="s">
        <v>82</v>
      </c>
      <c r="D83" s="134" t="s">
        <v>968</v>
      </c>
      <c r="E83" s="104">
        <v>303</v>
      </c>
      <c r="F83" s="104">
        <v>250</v>
      </c>
      <c r="G83" s="148"/>
      <c r="H83" s="106">
        <f t="shared" si="2"/>
        <v>0</v>
      </c>
      <c r="I83" s="48" t="s">
        <v>963</v>
      </c>
      <c r="J83" s="2"/>
      <c r="O83" s="1">
        <f t="shared" si="3"/>
        <v>0</v>
      </c>
      <c r="SR83" s="1">
        <v>1059</v>
      </c>
      <c r="ST83" s="1">
        <v>848</v>
      </c>
    </row>
    <row r="84" spans="1:514" ht="31.2" x14ac:dyDescent="0.35">
      <c r="A84" s="1">
        <v>250</v>
      </c>
      <c r="B84" s="140" t="s">
        <v>1033</v>
      </c>
      <c r="C84" s="149" t="s">
        <v>83</v>
      </c>
      <c r="D84" s="134" t="s">
        <v>968</v>
      </c>
      <c r="E84" s="104">
        <v>338</v>
      </c>
      <c r="F84" s="104">
        <v>278</v>
      </c>
      <c r="G84" s="148"/>
      <c r="H84" s="106">
        <f t="shared" ref="H84:H115" si="4">G84*F84</f>
        <v>0</v>
      </c>
      <c r="I84" s="48" t="s">
        <v>963</v>
      </c>
      <c r="J84" s="2"/>
      <c r="O84" s="1">
        <f t="shared" si="3"/>
        <v>0</v>
      </c>
      <c r="SR84" s="1">
        <v>1201</v>
      </c>
      <c r="ST84" s="1">
        <v>961</v>
      </c>
    </row>
    <row r="85" spans="1:514" ht="31.2" x14ac:dyDescent="0.35">
      <c r="A85" s="1">
        <v>250</v>
      </c>
      <c r="B85" s="140" t="s">
        <v>1034</v>
      </c>
      <c r="C85" s="149" t="s">
        <v>84</v>
      </c>
      <c r="D85" s="134" t="s">
        <v>968</v>
      </c>
      <c r="E85" s="104">
        <v>330</v>
      </c>
      <c r="F85" s="104">
        <v>272</v>
      </c>
      <c r="G85" s="148"/>
      <c r="H85" s="106">
        <f t="shared" si="4"/>
        <v>0</v>
      </c>
      <c r="I85" s="48" t="s">
        <v>963</v>
      </c>
      <c r="J85" s="2"/>
      <c r="O85" s="1">
        <f t="shared" si="3"/>
        <v>0</v>
      </c>
      <c r="SR85" s="1">
        <v>1169</v>
      </c>
      <c r="ST85" s="1">
        <v>936</v>
      </c>
    </row>
    <row r="86" spans="1:514" ht="31.2" x14ac:dyDescent="0.35">
      <c r="A86" s="1">
        <v>250</v>
      </c>
      <c r="B86" s="140" t="s">
        <v>1035</v>
      </c>
      <c r="C86" s="147" t="s">
        <v>85</v>
      </c>
      <c r="D86" s="134" t="s">
        <v>968</v>
      </c>
      <c r="E86" s="104">
        <v>302</v>
      </c>
      <c r="F86" s="104">
        <v>249</v>
      </c>
      <c r="G86" s="148"/>
      <c r="H86" s="106">
        <f t="shared" si="4"/>
        <v>0</v>
      </c>
      <c r="I86" s="48" t="s">
        <v>963</v>
      </c>
      <c r="J86" s="2"/>
      <c r="O86" s="1">
        <f t="shared" si="3"/>
        <v>0</v>
      </c>
      <c r="SR86" s="1">
        <v>1054</v>
      </c>
      <c r="ST86" s="1">
        <v>844</v>
      </c>
    </row>
    <row r="87" spans="1:514" ht="31.2" x14ac:dyDescent="0.35">
      <c r="A87" s="1">
        <v>250</v>
      </c>
      <c r="B87" s="198" t="s">
        <v>1036</v>
      </c>
      <c r="C87" s="149" t="s">
        <v>86</v>
      </c>
      <c r="D87" s="134" t="s">
        <v>968</v>
      </c>
      <c r="E87" s="104">
        <v>330</v>
      </c>
      <c r="F87" s="104">
        <v>272</v>
      </c>
      <c r="G87" s="148"/>
      <c r="H87" s="106">
        <f t="shared" si="4"/>
        <v>0</v>
      </c>
      <c r="I87" s="48" t="s">
        <v>963</v>
      </c>
      <c r="J87" s="2"/>
      <c r="O87" s="1">
        <f t="shared" si="3"/>
        <v>0</v>
      </c>
      <c r="SR87" s="1">
        <v>1169</v>
      </c>
      <c r="ST87" s="1">
        <v>936</v>
      </c>
    </row>
    <row r="88" spans="1:514" ht="31.2" x14ac:dyDescent="0.35">
      <c r="A88" s="1">
        <v>250</v>
      </c>
      <c r="B88" s="198" t="s">
        <v>1037</v>
      </c>
      <c r="C88" s="147" t="s">
        <v>87</v>
      </c>
      <c r="D88" s="134" t="s">
        <v>968</v>
      </c>
      <c r="E88" s="104">
        <v>330</v>
      </c>
      <c r="F88" s="104">
        <v>272</v>
      </c>
      <c r="G88" s="148"/>
      <c r="H88" s="106">
        <f t="shared" si="4"/>
        <v>0</v>
      </c>
      <c r="I88" s="48" t="s">
        <v>963</v>
      </c>
      <c r="J88" s="2"/>
      <c r="O88" s="1">
        <f t="shared" si="3"/>
        <v>0</v>
      </c>
      <c r="SR88" s="1">
        <v>1169</v>
      </c>
      <c r="ST88" s="1">
        <v>936</v>
      </c>
    </row>
    <row r="89" spans="1:514" ht="31.2" x14ac:dyDescent="0.35">
      <c r="A89" s="1">
        <v>250</v>
      </c>
      <c r="B89" s="198" t="s">
        <v>1038</v>
      </c>
      <c r="C89" s="147" t="s">
        <v>88</v>
      </c>
      <c r="D89" s="134" t="s">
        <v>968</v>
      </c>
      <c r="E89" s="104">
        <v>296</v>
      </c>
      <c r="F89" s="104">
        <v>244</v>
      </c>
      <c r="G89" s="148"/>
      <c r="H89" s="106">
        <f t="shared" si="4"/>
        <v>0</v>
      </c>
      <c r="I89" s="48" t="s">
        <v>963</v>
      </c>
      <c r="J89" s="2"/>
      <c r="O89" s="1">
        <f t="shared" si="3"/>
        <v>0</v>
      </c>
      <c r="SR89" s="1">
        <v>1031</v>
      </c>
      <c r="ST89" s="1">
        <v>825</v>
      </c>
    </row>
    <row r="90" spans="1:514" ht="31.2" x14ac:dyDescent="0.35">
      <c r="A90" s="1">
        <v>250</v>
      </c>
      <c r="B90" s="198" t="s">
        <v>1039</v>
      </c>
      <c r="C90" s="149" t="s">
        <v>89</v>
      </c>
      <c r="D90" s="134" t="s">
        <v>968</v>
      </c>
      <c r="E90" s="104">
        <v>338</v>
      </c>
      <c r="F90" s="104">
        <v>278</v>
      </c>
      <c r="G90" s="148"/>
      <c r="H90" s="106">
        <f t="shared" si="4"/>
        <v>0</v>
      </c>
      <c r="I90" s="48" t="s">
        <v>963</v>
      </c>
      <c r="J90" s="2"/>
      <c r="O90" s="1">
        <f t="shared" si="3"/>
        <v>0</v>
      </c>
      <c r="SR90" s="1">
        <v>1201</v>
      </c>
      <c r="ST90" s="1">
        <v>961</v>
      </c>
    </row>
    <row r="91" spans="1:514" ht="31.2" x14ac:dyDescent="0.35">
      <c r="A91" s="1">
        <v>250</v>
      </c>
      <c r="B91" s="198" t="s">
        <v>1040</v>
      </c>
      <c r="C91" s="149" t="s">
        <v>90</v>
      </c>
      <c r="D91" s="134" t="s">
        <v>968</v>
      </c>
      <c r="E91" s="104">
        <v>330</v>
      </c>
      <c r="F91" s="104">
        <v>272</v>
      </c>
      <c r="G91" s="148"/>
      <c r="H91" s="106">
        <f t="shared" si="4"/>
        <v>0</v>
      </c>
      <c r="I91" s="48" t="s">
        <v>963</v>
      </c>
      <c r="J91" s="2"/>
      <c r="O91" s="1">
        <f t="shared" si="3"/>
        <v>0</v>
      </c>
      <c r="SR91" s="1">
        <v>1169</v>
      </c>
      <c r="ST91" s="1">
        <v>936</v>
      </c>
    </row>
    <row r="92" spans="1:514" ht="46.8" x14ac:dyDescent="0.35">
      <c r="A92" s="1">
        <v>250</v>
      </c>
      <c r="B92" s="198" t="s">
        <v>1041</v>
      </c>
      <c r="C92" s="149" t="s">
        <v>91</v>
      </c>
      <c r="D92" s="134" t="s">
        <v>968</v>
      </c>
      <c r="E92" s="104">
        <v>330</v>
      </c>
      <c r="F92" s="104">
        <v>272</v>
      </c>
      <c r="G92" s="148"/>
      <c r="H92" s="106">
        <f t="shared" si="4"/>
        <v>0</v>
      </c>
      <c r="I92" s="48" t="s">
        <v>963</v>
      </c>
      <c r="J92" s="2"/>
      <c r="O92" s="1">
        <f t="shared" si="3"/>
        <v>0</v>
      </c>
      <c r="SR92" s="1">
        <v>1169</v>
      </c>
      <c r="ST92" s="1">
        <v>936</v>
      </c>
    </row>
    <row r="93" spans="1:514" ht="31.2" x14ac:dyDescent="0.35">
      <c r="A93" s="1">
        <v>250</v>
      </c>
      <c r="B93" s="140" t="s">
        <v>1042</v>
      </c>
      <c r="C93" s="149" t="s">
        <v>92</v>
      </c>
      <c r="D93" s="134" t="s">
        <v>968</v>
      </c>
      <c r="E93" s="104">
        <v>330</v>
      </c>
      <c r="F93" s="104">
        <v>301</v>
      </c>
      <c r="G93" s="148"/>
      <c r="H93" s="106">
        <f t="shared" si="4"/>
        <v>0</v>
      </c>
      <c r="I93" s="48" t="s">
        <v>965</v>
      </c>
      <c r="J93" s="2"/>
      <c r="O93" s="1">
        <f t="shared" si="3"/>
        <v>0</v>
      </c>
      <c r="SR93" s="1">
        <v>1169</v>
      </c>
      <c r="ST93" s="1">
        <v>1053</v>
      </c>
    </row>
    <row r="94" spans="1:514" ht="31.2" x14ac:dyDescent="0.35">
      <c r="A94" s="1">
        <v>250</v>
      </c>
      <c r="B94" s="140" t="s">
        <v>1043</v>
      </c>
      <c r="C94" s="147" t="s">
        <v>93</v>
      </c>
      <c r="D94" s="134" t="s">
        <v>968</v>
      </c>
      <c r="E94" s="104">
        <v>338</v>
      </c>
      <c r="F94" s="104">
        <v>278</v>
      </c>
      <c r="G94" s="148"/>
      <c r="H94" s="106">
        <f t="shared" si="4"/>
        <v>0</v>
      </c>
      <c r="I94" s="48" t="s">
        <v>963</v>
      </c>
      <c r="J94" s="2"/>
      <c r="O94" s="1">
        <f t="shared" si="3"/>
        <v>0</v>
      </c>
      <c r="SR94" s="1">
        <v>1201</v>
      </c>
      <c r="ST94" s="1">
        <v>961</v>
      </c>
    </row>
    <row r="95" spans="1:514" ht="31.2" x14ac:dyDescent="0.35">
      <c r="A95" s="1">
        <v>250</v>
      </c>
      <c r="B95" s="198" t="s">
        <v>1044</v>
      </c>
      <c r="C95" s="149" t="s">
        <v>910</v>
      </c>
      <c r="D95" s="134" t="s">
        <v>968</v>
      </c>
      <c r="E95" s="104">
        <v>319</v>
      </c>
      <c r="F95" s="104">
        <v>291</v>
      </c>
      <c r="G95" s="148"/>
      <c r="H95" s="106">
        <f t="shared" si="4"/>
        <v>0</v>
      </c>
      <c r="I95" s="48" t="s">
        <v>965</v>
      </c>
      <c r="J95" s="2"/>
      <c r="O95" s="1">
        <f t="shared" si="3"/>
        <v>0</v>
      </c>
      <c r="P95" s="1"/>
      <c r="SR95" s="1">
        <v>1123</v>
      </c>
      <c r="ST95" s="1">
        <v>1011</v>
      </c>
    </row>
    <row r="96" spans="1:514" ht="46.8" x14ac:dyDescent="0.35">
      <c r="A96" s="1">
        <v>250</v>
      </c>
      <c r="B96" s="198" t="s">
        <v>1045</v>
      </c>
      <c r="C96" s="149" t="s">
        <v>94</v>
      </c>
      <c r="D96" s="134" t="s">
        <v>968</v>
      </c>
      <c r="E96" s="104">
        <v>330</v>
      </c>
      <c r="F96" s="104">
        <v>301</v>
      </c>
      <c r="G96" s="148"/>
      <c r="H96" s="106">
        <f t="shared" si="4"/>
        <v>0</v>
      </c>
      <c r="I96" s="48" t="s">
        <v>965</v>
      </c>
      <c r="J96" s="2"/>
      <c r="O96" s="1">
        <f t="shared" si="3"/>
        <v>0</v>
      </c>
      <c r="SR96" s="1">
        <v>1169</v>
      </c>
      <c r="ST96" s="1">
        <v>1053</v>
      </c>
    </row>
    <row r="97" spans="1:514" ht="46.8" x14ac:dyDescent="0.35">
      <c r="A97" s="1">
        <v>250</v>
      </c>
      <c r="B97" s="198" t="s">
        <v>1046</v>
      </c>
      <c r="C97" s="147" t="s">
        <v>95</v>
      </c>
      <c r="D97" s="134" t="s">
        <v>968</v>
      </c>
      <c r="E97" s="104">
        <v>330</v>
      </c>
      <c r="F97" s="104">
        <v>272</v>
      </c>
      <c r="G97" s="148"/>
      <c r="H97" s="106">
        <f t="shared" si="4"/>
        <v>0</v>
      </c>
      <c r="I97" s="48" t="s">
        <v>963</v>
      </c>
      <c r="J97" s="2"/>
      <c r="O97" s="1">
        <f t="shared" si="3"/>
        <v>0</v>
      </c>
      <c r="SR97" s="1">
        <v>1169</v>
      </c>
      <c r="ST97" s="1">
        <v>936</v>
      </c>
    </row>
    <row r="98" spans="1:514" ht="31.2" x14ac:dyDescent="0.35">
      <c r="A98" s="1">
        <v>250</v>
      </c>
      <c r="B98" s="140" t="s">
        <v>1047</v>
      </c>
      <c r="C98" s="147" t="s">
        <v>96</v>
      </c>
      <c r="D98" s="134" t="s">
        <v>968</v>
      </c>
      <c r="E98" s="104">
        <v>356</v>
      </c>
      <c r="F98" s="104">
        <v>324</v>
      </c>
      <c r="G98" s="148"/>
      <c r="H98" s="106">
        <f t="shared" si="4"/>
        <v>0</v>
      </c>
      <c r="I98" s="48" t="s">
        <v>965</v>
      </c>
      <c r="J98" s="2"/>
      <c r="O98" s="1">
        <f t="shared" si="3"/>
        <v>0</v>
      </c>
      <c r="SR98" s="1">
        <v>1270</v>
      </c>
      <c r="ST98" s="1">
        <v>1143</v>
      </c>
    </row>
    <row r="99" spans="1:514" ht="31.2" x14ac:dyDescent="0.35">
      <c r="A99" s="1">
        <v>250</v>
      </c>
      <c r="B99" s="140" t="s">
        <v>1048</v>
      </c>
      <c r="C99" s="145" t="s">
        <v>97</v>
      </c>
      <c r="D99" s="103" t="s">
        <v>968</v>
      </c>
      <c r="E99" s="104">
        <v>466</v>
      </c>
      <c r="F99" s="104">
        <v>380</v>
      </c>
      <c r="G99" s="146"/>
      <c r="H99" s="106">
        <f t="shared" si="4"/>
        <v>0</v>
      </c>
      <c r="I99" s="48" t="s">
        <v>963</v>
      </c>
      <c r="J99" s="2"/>
      <c r="O99" s="1">
        <f t="shared" si="3"/>
        <v>0</v>
      </c>
      <c r="SR99" s="1">
        <v>1710</v>
      </c>
      <c r="ST99" s="1">
        <v>1368</v>
      </c>
    </row>
    <row r="100" spans="1:514" ht="31.2" x14ac:dyDescent="0.35">
      <c r="A100" s="1">
        <v>250</v>
      </c>
      <c r="B100" s="140" t="s">
        <v>1049</v>
      </c>
      <c r="C100" s="199" t="s">
        <v>927</v>
      </c>
      <c r="D100" s="134" t="s">
        <v>968</v>
      </c>
      <c r="E100" s="104">
        <v>418</v>
      </c>
      <c r="F100" s="104">
        <v>304</v>
      </c>
      <c r="G100" s="148"/>
      <c r="H100" s="106">
        <f t="shared" si="4"/>
        <v>0</v>
      </c>
      <c r="I100" s="48" t="s">
        <v>966</v>
      </c>
      <c r="J100" s="2"/>
      <c r="O100" s="1">
        <f t="shared" si="3"/>
        <v>0</v>
      </c>
      <c r="SR100" s="1">
        <v>1521</v>
      </c>
      <c r="ST100" s="1">
        <v>1065</v>
      </c>
    </row>
    <row r="101" spans="1:514" ht="31.2" x14ac:dyDescent="0.35">
      <c r="A101" s="1">
        <v>250</v>
      </c>
      <c r="B101" s="140" t="s">
        <v>1050</v>
      </c>
      <c r="C101" s="147" t="s">
        <v>98</v>
      </c>
      <c r="D101" s="134" t="s">
        <v>968</v>
      </c>
      <c r="E101" s="104">
        <v>414</v>
      </c>
      <c r="F101" s="104">
        <v>339</v>
      </c>
      <c r="G101" s="148"/>
      <c r="H101" s="106">
        <f t="shared" si="4"/>
        <v>0</v>
      </c>
      <c r="I101" s="48" t="s">
        <v>963</v>
      </c>
      <c r="J101" s="2"/>
      <c r="O101" s="1">
        <f t="shared" si="3"/>
        <v>0</v>
      </c>
      <c r="SR101" s="1">
        <v>1506</v>
      </c>
      <c r="ST101" s="1">
        <v>1205</v>
      </c>
    </row>
    <row r="102" spans="1:514" ht="31.2" x14ac:dyDescent="0.35">
      <c r="A102" s="1">
        <v>250</v>
      </c>
      <c r="B102" s="140" t="s">
        <v>1051</v>
      </c>
      <c r="C102" s="147" t="s">
        <v>99</v>
      </c>
      <c r="D102" s="134" t="s">
        <v>968</v>
      </c>
      <c r="E102" s="104">
        <v>422</v>
      </c>
      <c r="F102" s="104">
        <v>307</v>
      </c>
      <c r="G102" s="148"/>
      <c r="H102" s="106">
        <f t="shared" si="4"/>
        <v>0</v>
      </c>
      <c r="I102" s="48" t="s">
        <v>966</v>
      </c>
      <c r="J102" s="2"/>
      <c r="O102" s="1">
        <f t="shared" si="3"/>
        <v>0</v>
      </c>
      <c r="SR102" s="1">
        <v>1536</v>
      </c>
      <c r="ST102" s="1">
        <v>1076</v>
      </c>
    </row>
    <row r="103" spans="1:514" ht="31.8" x14ac:dyDescent="0.35">
      <c r="A103" s="1">
        <v>250</v>
      </c>
      <c r="B103" s="140" t="s">
        <v>1052</v>
      </c>
      <c r="C103" s="208" t="s">
        <v>100</v>
      </c>
      <c r="D103" s="134" t="s">
        <v>968</v>
      </c>
      <c r="E103" s="104">
        <v>453</v>
      </c>
      <c r="F103" s="104">
        <v>370</v>
      </c>
      <c r="G103" s="148"/>
      <c r="H103" s="106">
        <f t="shared" si="4"/>
        <v>0</v>
      </c>
      <c r="I103" s="48" t="s">
        <v>963</v>
      </c>
      <c r="J103" s="2"/>
      <c r="O103" s="1">
        <f t="shared" si="3"/>
        <v>0</v>
      </c>
      <c r="SR103" s="1">
        <v>1661</v>
      </c>
      <c r="ST103" s="1">
        <v>1329</v>
      </c>
    </row>
    <row r="104" spans="1:514" ht="31.2" x14ac:dyDescent="0.35">
      <c r="A104" s="1">
        <v>250</v>
      </c>
      <c r="B104" s="140" t="s">
        <v>1053</v>
      </c>
      <c r="C104" s="147" t="s">
        <v>101</v>
      </c>
      <c r="D104" s="134" t="s">
        <v>968</v>
      </c>
      <c r="E104" s="104">
        <v>423</v>
      </c>
      <c r="F104" s="104">
        <v>308</v>
      </c>
      <c r="G104" s="148"/>
      <c r="H104" s="106">
        <f t="shared" si="4"/>
        <v>0</v>
      </c>
      <c r="I104" s="48" t="s">
        <v>966</v>
      </c>
      <c r="J104" s="2"/>
      <c r="O104" s="1">
        <f t="shared" si="3"/>
        <v>0</v>
      </c>
      <c r="SR104" s="1">
        <v>1540</v>
      </c>
      <c r="ST104" s="1">
        <v>1078</v>
      </c>
    </row>
    <row r="105" spans="1:514" ht="18" x14ac:dyDescent="0.35">
      <c r="A105" s="1">
        <v>250</v>
      </c>
      <c r="B105" s="140" t="s">
        <v>1054</v>
      </c>
      <c r="C105" s="147" t="s">
        <v>102</v>
      </c>
      <c r="D105" s="134" t="s">
        <v>968</v>
      </c>
      <c r="E105" s="104">
        <v>437</v>
      </c>
      <c r="F105" s="104">
        <v>357</v>
      </c>
      <c r="G105" s="148"/>
      <c r="H105" s="106">
        <f t="shared" si="4"/>
        <v>0</v>
      </c>
      <c r="I105" s="48" t="s">
        <v>963</v>
      </c>
      <c r="J105" s="2"/>
      <c r="O105" s="1">
        <f t="shared" si="3"/>
        <v>0</v>
      </c>
      <c r="SR105" s="1">
        <v>1596</v>
      </c>
      <c r="ST105" s="1">
        <v>1277</v>
      </c>
    </row>
    <row r="106" spans="1:514" ht="31.2" x14ac:dyDescent="0.35">
      <c r="A106" s="1">
        <v>250</v>
      </c>
      <c r="B106" s="140" t="s">
        <v>1055</v>
      </c>
      <c r="C106" s="147" t="s">
        <v>103</v>
      </c>
      <c r="D106" s="134" t="s">
        <v>968</v>
      </c>
      <c r="E106" s="104">
        <v>444</v>
      </c>
      <c r="F106" s="104">
        <v>362</v>
      </c>
      <c r="G106" s="148"/>
      <c r="H106" s="106">
        <f t="shared" si="4"/>
        <v>0</v>
      </c>
      <c r="I106" s="48" t="s">
        <v>963</v>
      </c>
      <c r="J106" s="2"/>
      <c r="O106" s="1">
        <f t="shared" si="3"/>
        <v>0</v>
      </c>
      <c r="SR106" s="1">
        <v>1622</v>
      </c>
      <c r="ST106" s="1">
        <v>1298</v>
      </c>
    </row>
    <row r="107" spans="1:514" ht="33.75" customHeight="1" x14ac:dyDescent="0.35">
      <c r="A107" s="1">
        <v>250</v>
      </c>
      <c r="B107" s="140" t="s">
        <v>1056</v>
      </c>
      <c r="C107" s="147" t="s">
        <v>104</v>
      </c>
      <c r="D107" s="134" t="s">
        <v>968</v>
      </c>
      <c r="E107" s="104">
        <v>449</v>
      </c>
      <c r="F107" s="104">
        <v>285</v>
      </c>
      <c r="G107" s="148"/>
      <c r="H107" s="106">
        <f t="shared" si="4"/>
        <v>0</v>
      </c>
      <c r="I107" s="58" t="s">
        <v>964</v>
      </c>
      <c r="J107" s="2"/>
      <c r="O107" s="1">
        <f t="shared" si="3"/>
        <v>0</v>
      </c>
      <c r="SR107" s="1">
        <v>1644</v>
      </c>
      <c r="ST107" s="1">
        <v>987</v>
      </c>
    </row>
    <row r="108" spans="1:514" ht="31.2" x14ac:dyDescent="0.35">
      <c r="A108" s="1">
        <v>250</v>
      </c>
      <c r="B108" s="140" t="s">
        <v>1057</v>
      </c>
      <c r="C108" s="149" t="s">
        <v>106</v>
      </c>
      <c r="D108" s="134" t="s">
        <v>968</v>
      </c>
      <c r="E108" s="104">
        <v>440</v>
      </c>
      <c r="F108" s="104">
        <v>359</v>
      </c>
      <c r="G108" s="148"/>
      <c r="H108" s="106">
        <f t="shared" si="4"/>
        <v>0</v>
      </c>
      <c r="I108" s="48" t="s">
        <v>963</v>
      </c>
      <c r="J108" s="2"/>
      <c r="O108" s="1">
        <f t="shared" si="3"/>
        <v>0</v>
      </c>
      <c r="SR108" s="1">
        <v>1606</v>
      </c>
      <c r="ST108" s="1">
        <v>1285</v>
      </c>
    </row>
    <row r="109" spans="1:514" ht="31.2" x14ac:dyDescent="0.35">
      <c r="A109" s="1">
        <v>250</v>
      </c>
      <c r="B109" s="140" t="s">
        <v>1058</v>
      </c>
      <c r="C109" s="149" t="s">
        <v>107</v>
      </c>
      <c r="D109" s="134" t="s">
        <v>968</v>
      </c>
      <c r="E109" s="104">
        <v>424</v>
      </c>
      <c r="F109" s="104">
        <v>386</v>
      </c>
      <c r="G109" s="148"/>
      <c r="H109" s="106">
        <f t="shared" si="4"/>
        <v>0</v>
      </c>
      <c r="I109" s="48" t="s">
        <v>965</v>
      </c>
      <c r="J109" s="2"/>
      <c r="O109" s="1">
        <f t="shared" si="3"/>
        <v>0</v>
      </c>
      <c r="SR109" s="1">
        <v>1544</v>
      </c>
      <c r="ST109" s="1">
        <v>1390</v>
      </c>
    </row>
    <row r="110" spans="1:514" ht="31.2" x14ac:dyDescent="0.35">
      <c r="A110" s="1">
        <v>250</v>
      </c>
      <c r="B110" s="198" t="s">
        <v>1059</v>
      </c>
      <c r="C110" s="149" t="s">
        <v>108</v>
      </c>
      <c r="D110" s="134" t="s">
        <v>968</v>
      </c>
      <c r="E110" s="104">
        <v>446</v>
      </c>
      <c r="F110" s="104">
        <v>323</v>
      </c>
      <c r="G110" s="148"/>
      <c r="H110" s="106">
        <f t="shared" si="4"/>
        <v>0</v>
      </c>
      <c r="I110" s="48" t="s">
        <v>966</v>
      </c>
      <c r="J110" s="2"/>
      <c r="O110" s="1">
        <f t="shared" si="3"/>
        <v>0</v>
      </c>
      <c r="SR110" s="1">
        <v>1630</v>
      </c>
      <c r="ST110" s="1">
        <v>1141</v>
      </c>
    </row>
    <row r="111" spans="1:514" ht="31.2" x14ac:dyDescent="0.35">
      <c r="A111" s="1">
        <v>250</v>
      </c>
      <c r="B111" s="140" t="s">
        <v>1060</v>
      </c>
      <c r="C111" s="149" t="s">
        <v>109</v>
      </c>
      <c r="D111" s="134" t="s">
        <v>968</v>
      </c>
      <c r="E111" s="104">
        <v>450</v>
      </c>
      <c r="F111" s="104">
        <v>368</v>
      </c>
      <c r="G111" s="148"/>
      <c r="H111" s="106">
        <f t="shared" si="4"/>
        <v>0</v>
      </c>
      <c r="I111" s="48" t="s">
        <v>963</v>
      </c>
      <c r="J111" s="2"/>
      <c r="O111" s="1">
        <f t="shared" si="3"/>
        <v>0</v>
      </c>
      <c r="SR111" s="1">
        <v>1647</v>
      </c>
      <c r="ST111" s="1">
        <v>1318</v>
      </c>
    </row>
    <row r="112" spans="1:514" ht="31.2" x14ac:dyDescent="0.35">
      <c r="A112" s="1">
        <v>250</v>
      </c>
      <c r="B112" s="140" t="s">
        <v>1061</v>
      </c>
      <c r="C112" s="147" t="s">
        <v>110</v>
      </c>
      <c r="D112" s="134" t="s">
        <v>968</v>
      </c>
      <c r="E112" s="104">
        <v>418</v>
      </c>
      <c r="F112" s="104">
        <v>342</v>
      </c>
      <c r="G112" s="148"/>
      <c r="H112" s="106">
        <f t="shared" si="4"/>
        <v>0</v>
      </c>
      <c r="I112" s="48" t="s">
        <v>963</v>
      </c>
      <c r="J112" s="2"/>
      <c r="O112" s="1">
        <f t="shared" si="3"/>
        <v>0</v>
      </c>
      <c r="SR112" s="1">
        <v>1520</v>
      </c>
      <c r="ST112" s="1">
        <v>1216</v>
      </c>
    </row>
    <row r="113" spans="1:514" ht="31.2" x14ac:dyDescent="0.35">
      <c r="A113" s="1">
        <v>250</v>
      </c>
      <c r="B113" s="140" t="s">
        <v>1062</v>
      </c>
      <c r="C113" s="149" t="s">
        <v>111</v>
      </c>
      <c r="D113" s="134" t="s">
        <v>968</v>
      </c>
      <c r="E113" s="104">
        <v>463</v>
      </c>
      <c r="F113" s="104">
        <v>336</v>
      </c>
      <c r="G113" s="148"/>
      <c r="H113" s="106">
        <f t="shared" si="4"/>
        <v>0</v>
      </c>
      <c r="I113" s="48" t="s">
        <v>966</v>
      </c>
      <c r="J113" s="2"/>
      <c r="O113" s="1">
        <f t="shared" si="3"/>
        <v>0</v>
      </c>
      <c r="SR113" s="1">
        <v>1701</v>
      </c>
      <c r="ST113" s="1">
        <v>1191</v>
      </c>
    </row>
    <row r="114" spans="1:514" ht="31.2" x14ac:dyDescent="0.35">
      <c r="A114" s="1">
        <v>250</v>
      </c>
      <c r="B114" s="140" t="s">
        <v>1063</v>
      </c>
      <c r="C114" s="149" t="s">
        <v>112</v>
      </c>
      <c r="D114" s="134" t="s">
        <v>968</v>
      </c>
      <c r="E114" s="104">
        <v>467</v>
      </c>
      <c r="F114" s="104">
        <v>338</v>
      </c>
      <c r="G114" s="148"/>
      <c r="H114" s="106">
        <f t="shared" si="4"/>
        <v>0</v>
      </c>
      <c r="I114" s="48" t="s">
        <v>966</v>
      </c>
      <c r="J114" s="2"/>
      <c r="O114" s="1">
        <f t="shared" si="3"/>
        <v>0</v>
      </c>
      <c r="SR114" s="1">
        <v>1716</v>
      </c>
      <c r="ST114" s="1">
        <v>1202</v>
      </c>
    </row>
    <row r="115" spans="1:514" ht="31.2" x14ac:dyDescent="0.35">
      <c r="A115" s="1">
        <v>250</v>
      </c>
      <c r="B115" s="140" t="s">
        <v>1064</v>
      </c>
      <c r="C115" s="149" t="s">
        <v>113</v>
      </c>
      <c r="D115" s="134" t="s">
        <v>968</v>
      </c>
      <c r="E115" s="104">
        <v>482</v>
      </c>
      <c r="F115" s="104">
        <v>349</v>
      </c>
      <c r="G115" s="148"/>
      <c r="H115" s="106">
        <f t="shared" si="4"/>
        <v>0</v>
      </c>
      <c r="I115" s="48" t="s">
        <v>966</v>
      </c>
      <c r="J115" s="2"/>
      <c r="O115" s="1">
        <f t="shared" si="3"/>
        <v>0</v>
      </c>
      <c r="SR115" s="1">
        <v>1775</v>
      </c>
      <c r="ST115" s="1">
        <v>1243</v>
      </c>
    </row>
    <row r="116" spans="1:514" ht="31.2" x14ac:dyDescent="0.35">
      <c r="A116" s="1">
        <v>250</v>
      </c>
      <c r="B116" s="140" t="s">
        <v>1065</v>
      </c>
      <c r="C116" s="149" t="s">
        <v>114</v>
      </c>
      <c r="D116" s="134" t="s">
        <v>968</v>
      </c>
      <c r="E116" s="104">
        <v>404</v>
      </c>
      <c r="F116" s="104">
        <v>294</v>
      </c>
      <c r="G116" s="148"/>
      <c r="H116" s="106">
        <f t="shared" ref="H116:H147" si="5">G116*F116</f>
        <v>0</v>
      </c>
      <c r="I116" s="48" t="s">
        <v>966</v>
      </c>
      <c r="J116" s="2"/>
      <c r="O116" s="1">
        <f t="shared" si="3"/>
        <v>0</v>
      </c>
      <c r="SR116" s="1">
        <v>1464</v>
      </c>
      <c r="ST116" s="1">
        <v>1025</v>
      </c>
    </row>
    <row r="117" spans="1:514" ht="31.2" x14ac:dyDescent="0.35">
      <c r="A117" s="1">
        <v>250</v>
      </c>
      <c r="B117" s="140" t="s">
        <v>1066</v>
      </c>
      <c r="C117" s="149" t="s">
        <v>115</v>
      </c>
      <c r="D117" s="134" t="s">
        <v>968</v>
      </c>
      <c r="E117" s="104">
        <v>469</v>
      </c>
      <c r="F117" s="104">
        <v>383</v>
      </c>
      <c r="G117" s="148"/>
      <c r="H117" s="106">
        <f t="shared" si="5"/>
        <v>0</v>
      </c>
      <c r="I117" s="48" t="s">
        <v>963</v>
      </c>
      <c r="J117" s="2"/>
      <c r="O117" s="1">
        <f t="shared" si="3"/>
        <v>0</v>
      </c>
      <c r="SR117" s="1">
        <v>1725</v>
      </c>
      <c r="ST117" s="1">
        <v>1380</v>
      </c>
    </row>
    <row r="118" spans="1:514" ht="31.2" x14ac:dyDescent="0.35">
      <c r="A118" s="1">
        <v>250</v>
      </c>
      <c r="B118" s="140" t="s">
        <v>1067</v>
      </c>
      <c r="C118" s="149" t="s">
        <v>116</v>
      </c>
      <c r="D118" s="134" t="s">
        <v>968</v>
      </c>
      <c r="E118" s="104">
        <v>414</v>
      </c>
      <c r="F118" s="104">
        <v>301</v>
      </c>
      <c r="G118" s="148"/>
      <c r="H118" s="106">
        <f t="shared" si="5"/>
        <v>0</v>
      </c>
      <c r="I118" s="48" t="s">
        <v>966</v>
      </c>
      <c r="J118" s="2"/>
      <c r="O118" s="1">
        <f t="shared" si="3"/>
        <v>0</v>
      </c>
      <c r="SR118" s="1">
        <v>1504</v>
      </c>
      <c r="ST118" s="1">
        <v>1053</v>
      </c>
    </row>
    <row r="119" spans="1:514" ht="31.2" x14ac:dyDescent="0.35">
      <c r="A119" s="1">
        <v>250</v>
      </c>
      <c r="B119" s="198" t="s">
        <v>1068</v>
      </c>
      <c r="C119" s="149" t="s">
        <v>117</v>
      </c>
      <c r="D119" s="134" t="s">
        <v>968</v>
      </c>
      <c r="E119" s="104">
        <v>484</v>
      </c>
      <c r="F119" s="104">
        <v>395</v>
      </c>
      <c r="G119" s="148"/>
      <c r="H119" s="106">
        <f t="shared" si="5"/>
        <v>0</v>
      </c>
      <c r="I119" s="48" t="s">
        <v>963</v>
      </c>
      <c r="J119" s="2"/>
      <c r="O119" s="1">
        <f t="shared" si="3"/>
        <v>0</v>
      </c>
      <c r="SR119" s="1">
        <v>1784</v>
      </c>
      <c r="ST119" s="1">
        <v>1428</v>
      </c>
    </row>
    <row r="120" spans="1:514" ht="31.2" x14ac:dyDescent="0.35">
      <c r="A120" s="1">
        <v>250</v>
      </c>
      <c r="B120" s="140" t="s">
        <v>1069</v>
      </c>
      <c r="C120" s="149" t="s">
        <v>118</v>
      </c>
      <c r="D120" s="134" t="s">
        <v>968</v>
      </c>
      <c r="E120" s="104">
        <v>485</v>
      </c>
      <c r="F120" s="104">
        <v>396</v>
      </c>
      <c r="G120" s="148"/>
      <c r="H120" s="106">
        <f t="shared" si="5"/>
        <v>0</v>
      </c>
      <c r="I120" s="48" t="s">
        <v>963</v>
      </c>
      <c r="J120" s="2"/>
      <c r="O120" s="1">
        <f t="shared" si="3"/>
        <v>0</v>
      </c>
      <c r="SR120" s="1">
        <v>1789</v>
      </c>
      <c r="ST120" s="1">
        <v>1432</v>
      </c>
    </row>
    <row r="121" spans="1:514" ht="31.2" x14ac:dyDescent="0.35">
      <c r="A121" s="1">
        <v>250</v>
      </c>
      <c r="B121" s="140" t="s">
        <v>1070</v>
      </c>
      <c r="C121" s="149" t="s">
        <v>119</v>
      </c>
      <c r="D121" s="134" t="s">
        <v>968</v>
      </c>
      <c r="E121" s="104">
        <v>474</v>
      </c>
      <c r="F121" s="104">
        <v>343</v>
      </c>
      <c r="G121" s="148"/>
      <c r="H121" s="106">
        <f t="shared" si="5"/>
        <v>0</v>
      </c>
      <c r="I121" s="48" t="s">
        <v>966</v>
      </c>
      <c r="J121" s="2"/>
      <c r="O121" s="1">
        <f t="shared" si="3"/>
        <v>0</v>
      </c>
      <c r="SR121" s="1">
        <v>1742</v>
      </c>
      <c r="ST121" s="1">
        <v>1220</v>
      </c>
    </row>
    <row r="122" spans="1:514" ht="31.2" x14ac:dyDescent="0.35">
      <c r="A122" s="1">
        <v>250</v>
      </c>
      <c r="B122" s="140" t="s">
        <v>1071</v>
      </c>
      <c r="C122" s="149" t="s">
        <v>120</v>
      </c>
      <c r="D122" s="134" t="s">
        <v>968</v>
      </c>
      <c r="E122" s="104">
        <v>474</v>
      </c>
      <c r="F122" s="104">
        <v>300</v>
      </c>
      <c r="G122" s="148"/>
      <c r="H122" s="106">
        <f t="shared" si="5"/>
        <v>0</v>
      </c>
      <c r="I122" s="58" t="s">
        <v>964</v>
      </c>
      <c r="J122" s="2"/>
      <c r="O122" s="1">
        <f t="shared" si="3"/>
        <v>0</v>
      </c>
      <c r="SR122" s="1">
        <v>1742</v>
      </c>
      <c r="ST122" s="1">
        <v>1046</v>
      </c>
    </row>
    <row r="123" spans="1:514" ht="31.2" x14ac:dyDescent="0.35">
      <c r="A123" s="1">
        <v>250</v>
      </c>
      <c r="B123" s="140" t="s">
        <v>1072</v>
      </c>
      <c r="C123" s="149" t="s">
        <v>121</v>
      </c>
      <c r="D123" s="134" t="s">
        <v>968</v>
      </c>
      <c r="E123" s="104">
        <v>474</v>
      </c>
      <c r="F123" s="104">
        <v>343</v>
      </c>
      <c r="G123" s="148"/>
      <c r="H123" s="106">
        <f t="shared" si="5"/>
        <v>0</v>
      </c>
      <c r="I123" s="48" t="s">
        <v>966</v>
      </c>
      <c r="J123" s="2"/>
      <c r="O123" s="1">
        <f t="shared" si="3"/>
        <v>0</v>
      </c>
      <c r="SR123" s="1">
        <v>1742</v>
      </c>
      <c r="ST123" s="1">
        <v>1220</v>
      </c>
    </row>
    <row r="124" spans="1:514" ht="31.2" x14ac:dyDescent="0.35">
      <c r="A124" s="1">
        <v>250</v>
      </c>
      <c r="B124" s="140" t="s">
        <v>1073</v>
      </c>
      <c r="C124" s="147" t="s">
        <v>122</v>
      </c>
      <c r="D124" s="134" t="s">
        <v>968</v>
      </c>
      <c r="E124" s="104">
        <v>509</v>
      </c>
      <c r="F124" s="104">
        <v>274</v>
      </c>
      <c r="G124" s="148"/>
      <c r="H124" s="106">
        <f t="shared" si="5"/>
        <v>0</v>
      </c>
      <c r="I124" s="48" t="s">
        <v>967</v>
      </c>
      <c r="J124" s="2"/>
      <c r="O124" s="1">
        <f t="shared" si="3"/>
        <v>0</v>
      </c>
      <c r="SR124" s="1">
        <v>1884</v>
      </c>
      <c r="ST124" s="1">
        <v>942</v>
      </c>
    </row>
    <row r="125" spans="1:514" ht="31.2" x14ac:dyDescent="0.35">
      <c r="A125" s="1">
        <v>250</v>
      </c>
      <c r="B125" s="140" t="s">
        <v>1074</v>
      </c>
      <c r="C125" s="147" t="s">
        <v>123</v>
      </c>
      <c r="D125" s="134" t="s">
        <v>968</v>
      </c>
      <c r="E125" s="104">
        <v>477</v>
      </c>
      <c r="F125" s="104">
        <v>346</v>
      </c>
      <c r="G125" s="148"/>
      <c r="H125" s="106">
        <f t="shared" si="5"/>
        <v>0</v>
      </c>
      <c r="I125" s="48" t="s">
        <v>966</v>
      </c>
      <c r="J125" s="2"/>
      <c r="O125" s="1">
        <f t="shared" si="3"/>
        <v>0</v>
      </c>
      <c r="SR125" s="1">
        <v>1757</v>
      </c>
      <c r="ST125" s="1">
        <v>1230</v>
      </c>
    </row>
    <row r="126" spans="1:514" ht="31.2" x14ac:dyDescent="0.35">
      <c r="A126" s="1">
        <v>250</v>
      </c>
      <c r="B126" s="140" t="s">
        <v>1075</v>
      </c>
      <c r="C126" s="149" t="s">
        <v>124</v>
      </c>
      <c r="D126" s="134" t="s">
        <v>968</v>
      </c>
      <c r="E126" s="104">
        <v>477</v>
      </c>
      <c r="F126" s="104">
        <v>346</v>
      </c>
      <c r="G126" s="148"/>
      <c r="H126" s="106">
        <f t="shared" si="5"/>
        <v>0</v>
      </c>
      <c r="I126" s="48" t="s">
        <v>966</v>
      </c>
      <c r="J126" s="2"/>
      <c r="O126" s="1">
        <f t="shared" ref="O126:O182" si="6">IF(LEFT(I126,6)=$O$13,H126,H126*(1-$I$17))</f>
        <v>0</v>
      </c>
      <c r="SR126" s="1">
        <v>1757</v>
      </c>
      <c r="ST126" s="1">
        <v>1230</v>
      </c>
    </row>
    <row r="127" spans="1:514" ht="18" x14ac:dyDescent="0.35">
      <c r="A127" s="1">
        <v>250</v>
      </c>
      <c r="B127" s="140" t="s">
        <v>1076</v>
      </c>
      <c r="C127" s="147" t="s">
        <v>125</v>
      </c>
      <c r="D127" s="134" t="s">
        <v>968</v>
      </c>
      <c r="E127" s="104">
        <v>480</v>
      </c>
      <c r="F127" s="104">
        <v>304</v>
      </c>
      <c r="G127" s="148"/>
      <c r="H127" s="106">
        <f t="shared" si="5"/>
        <v>0</v>
      </c>
      <c r="I127" s="58" t="s">
        <v>964</v>
      </c>
      <c r="J127" s="2"/>
      <c r="O127" s="1">
        <f t="shared" si="6"/>
        <v>0</v>
      </c>
      <c r="SR127" s="1">
        <v>1770</v>
      </c>
      <c r="ST127" s="1">
        <v>1062</v>
      </c>
    </row>
    <row r="128" spans="1:514" ht="31.2" x14ac:dyDescent="0.35">
      <c r="A128" s="1">
        <v>250</v>
      </c>
      <c r="B128" s="140" t="s">
        <v>1077</v>
      </c>
      <c r="C128" s="147" t="s">
        <v>126</v>
      </c>
      <c r="D128" s="134" t="s">
        <v>968</v>
      </c>
      <c r="E128" s="104">
        <v>480</v>
      </c>
      <c r="F128" s="104">
        <v>348</v>
      </c>
      <c r="G128" s="148"/>
      <c r="H128" s="106">
        <f t="shared" si="5"/>
        <v>0</v>
      </c>
      <c r="I128" s="48" t="s">
        <v>966</v>
      </c>
      <c r="J128" s="2"/>
      <c r="O128" s="1">
        <f t="shared" si="6"/>
        <v>0</v>
      </c>
      <c r="SR128" s="1">
        <v>1770</v>
      </c>
      <c r="ST128" s="1">
        <v>1239</v>
      </c>
    </row>
    <row r="129" spans="1:514" ht="46.8" x14ac:dyDescent="0.35">
      <c r="A129" s="1">
        <v>250</v>
      </c>
      <c r="B129" s="140" t="s">
        <v>1078</v>
      </c>
      <c r="C129" s="149" t="s">
        <v>127</v>
      </c>
      <c r="D129" s="134" t="s">
        <v>968</v>
      </c>
      <c r="E129" s="104">
        <v>484</v>
      </c>
      <c r="F129" s="104">
        <v>395</v>
      </c>
      <c r="G129" s="148"/>
      <c r="H129" s="106">
        <f t="shared" si="5"/>
        <v>0</v>
      </c>
      <c r="I129" s="48" t="s">
        <v>963</v>
      </c>
      <c r="J129" s="2"/>
      <c r="O129" s="1">
        <f t="shared" si="6"/>
        <v>0</v>
      </c>
      <c r="SR129" s="1">
        <v>1784</v>
      </c>
      <c r="ST129" s="1">
        <v>1428</v>
      </c>
    </row>
    <row r="130" spans="1:514" ht="31.2" x14ac:dyDescent="0.35">
      <c r="A130" s="1">
        <v>250</v>
      </c>
      <c r="B130" s="140" t="s">
        <v>1079</v>
      </c>
      <c r="C130" s="149" t="s">
        <v>128</v>
      </c>
      <c r="D130" s="134" t="s">
        <v>968</v>
      </c>
      <c r="E130" s="104">
        <v>487</v>
      </c>
      <c r="F130" s="104">
        <v>352</v>
      </c>
      <c r="G130" s="148"/>
      <c r="H130" s="106">
        <f t="shared" si="5"/>
        <v>0</v>
      </c>
      <c r="I130" s="48" t="s">
        <v>966</v>
      </c>
      <c r="J130" s="2"/>
      <c r="O130" s="1">
        <f t="shared" si="6"/>
        <v>0</v>
      </c>
      <c r="SR130" s="1">
        <v>1795</v>
      </c>
      <c r="ST130" s="1">
        <v>1257</v>
      </c>
    </row>
    <row r="131" spans="1:514" ht="31.2" x14ac:dyDescent="0.35">
      <c r="A131" s="1">
        <v>250</v>
      </c>
      <c r="B131" s="140" t="s">
        <v>1080</v>
      </c>
      <c r="C131" s="149" t="s">
        <v>129</v>
      </c>
      <c r="D131" s="134" t="s">
        <v>968</v>
      </c>
      <c r="E131" s="104">
        <v>503</v>
      </c>
      <c r="F131" s="104">
        <v>410</v>
      </c>
      <c r="G131" s="148"/>
      <c r="H131" s="106">
        <f t="shared" si="5"/>
        <v>0</v>
      </c>
      <c r="I131" s="48" t="s">
        <v>963</v>
      </c>
      <c r="J131" s="2"/>
      <c r="O131" s="1">
        <f t="shared" si="6"/>
        <v>0</v>
      </c>
      <c r="SR131" s="1">
        <v>1860</v>
      </c>
      <c r="ST131" s="1">
        <v>1488</v>
      </c>
    </row>
    <row r="132" spans="1:514" ht="31.2" x14ac:dyDescent="0.35">
      <c r="A132" s="1">
        <v>250</v>
      </c>
      <c r="B132" s="140" t="s">
        <v>1081</v>
      </c>
      <c r="C132" s="149" t="s">
        <v>130</v>
      </c>
      <c r="D132" s="134" t="s">
        <v>968</v>
      </c>
      <c r="E132" s="104">
        <v>449</v>
      </c>
      <c r="F132" s="104">
        <v>326</v>
      </c>
      <c r="G132" s="148"/>
      <c r="H132" s="106">
        <f t="shared" si="5"/>
        <v>0</v>
      </c>
      <c r="I132" s="48" t="s">
        <v>966</v>
      </c>
      <c r="J132" s="2"/>
      <c r="O132" s="1">
        <f t="shared" si="6"/>
        <v>0</v>
      </c>
      <c r="SR132" s="1">
        <v>1643</v>
      </c>
      <c r="ST132" s="1">
        <v>1151</v>
      </c>
    </row>
    <row r="133" spans="1:514" ht="31.2" x14ac:dyDescent="0.35">
      <c r="A133" s="1">
        <v>250</v>
      </c>
      <c r="B133" s="140" t="s">
        <v>1082</v>
      </c>
      <c r="C133" s="147" t="s">
        <v>131</v>
      </c>
      <c r="D133" s="134" t="s">
        <v>968</v>
      </c>
      <c r="E133" s="104">
        <v>510</v>
      </c>
      <c r="F133" s="104">
        <v>369</v>
      </c>
      <c r="G133" s="148"/>
      <c r="H133" s="106">
        <f t="shared" si="5"/>
        <v>0</v>
      </c>
      <c r="I133" s="48" t="s">
        <v>966</v>
      </c>
      <c r="J133" s="2"/>
      <c r="O133" s="1">
        <f t="shared" si="6"/>
        <v>0</v>
      </c>
      <c r="SR133" s="1">
        <v>1890</v>
      </c>
      <c r="ST133" s="1">
        <v>1323</v>
      </c>
    </row>
    <row r="134" spans="1:514" ht="31.2" x14ac:dyDescent="0.35">
      <c r="A134" s="1">
        <v>250</v>
      </c>
      <c r="B134" s="140" t="s">
        <v>1083</v>
      </c>
      <c r="C134" s="147" t="s">
        <v>132</v>
      </c>
      <c r="D134" s="134" t="s">
        <v>968</v>
      </c>
      <c r="E134" s="104">
        <v>499</v>
      </c>
      <c r="F134" s="104">
        <v>407</v>
      </c>
      <c r="G134" s="148"/>
      <c r="H134" s="106">
        <f t="shared" si="5"/>
        <v>0</v>
      </c>
      <c r="I134" s="48" t="s">
        <v>963</v>
      </c>
      <c r="J134" s="2"/>
      <c r="O134" s="1">
        <f t="shared" si="6"/>
        <v>0</v>
      </c>
      <c r="SR134" s="1">
        <v>1844</v>
      </c>
      <c r="ST134" s="1">
        <v>1476</v>
      </c>
    </row>
    <row r="135" spans="1:514" ht="31.2" x14ac:dyDescent="0.35">
      <c r="A135" s="1">
        <v>250</v>
      </c>
      <c r="B135" s="140" t="s">
        <v>1084</v>
      </c>
      <c r="C135" s="147" t="s">
        <v>133</v>
      </c>
      <c r="D135" s="134" t="s">
        <v>968</v>
      </c>
      <c r="E135" s="104">
        <v>424</v>
      </c>
      <c r="F135" s="104">
        <v>308</v>
      </c>
      <c r="G135" s="148"/>
      <c r="H135" s="106">
        <f t="shared" si="5"/>
        <v>0</v>
      </c>
      <c r="I135" s="48" t="s">
        <v>966</v>
      </c>
      <c r="J135" s="2"/>
      <c r="O135" s="1">
        <f t="shared" si="6"/>
        <v>0</v>
      </c>
      <c r="SR135" s="1">
        <v>1545</v>
      </c>
      <c r="ST135" s="1">
        <v>1082</v>
      </c>
    </row>
    <row r="136" spans="1:514" ht="31.2" x14ac:dyDescent="0.35">
      <c r="A136" s="1">
        <v>250</v>
      </c>
      <c r="B136" s="140" t="s">
        <v>1085</v>
      </c>
      <c r="C136" s="149" t="s">
        <v>134</v>
      </c>
      <c r="D136" s="134" t="s">
        <v>968</v>
      </c>
      <c r="E136" s="104">
        <v>500</v>
      </c>
      <c r="F136" s="104">
        <v>316</v>
      </c>
      <c r="G136" s="148"/>
      <c r="H136" s="106">
        <f t="shared" si="5"/>
        <v>0</v>
      </c>
      <c r="I136" s="58" t="s">
        <v>964</v>
      </c>
      <c r="J136" s="2"/>
      <c r="O136" s="1">
        <f t="shared" si="6"/>
        <v>0</v>
      </c>
      <c r="SR136" s="1">
        <v>1849</v>
      </c>
      <c r="ST136" s="1">
        <v>1110</v>
      </c>
    </row>
    <row r="137" spans="1:514" ht="31.2" x14ac:dyDescent="0.35">
      <c r="A137" s="1">
        <v>250</v>
      </c>
      <c r="B137" s="140" t="s">
        <v>1086</v>
      </c>
      <c r="C137" s="212" t="s">
        <v>135</v>
      </c>
      <c r="D137" s="134" t="s">
        <v>968</v>
      </c>
      <c r="E137" s="104">
        <v>500</v>
      </c>
      <c r="F137" s="104">
        <v>408</v>
      </c>
      <c r="G137" s="135"/>
      <c r="H137" s="106">
        <f t="shared" si="5"/>
        <v>0</v>
      </c>
      <c r="I137" s="48" t="s">
        <v>963</v>
      </c>
      <c r="J137" s="2"/>
      <c r="O137" s="1">
        <f t="shared" si="6"/>
        <v>0</v>
      </c>
      <c r="SR137" s="1">
        <v>1849</v>
      </c>
      <c r="ST137" s="1">
        <v>1480</v>
      </c>
    </row>
    <row r="138" spans="1:514" ht="31.2" x14ac:dyDescent="0.35">
      <c r="A138" s="1">
        <v>250</v>
      </c>
      <c r="B138" s="140" t="s">
        <v>1087</v>
      </c>
      <c r="C138" s="149" t="s">
        <v>136</v>
      </c>
      <c r="D138" s="134" t="s">
        <v>968</v>
      </c>
      <c r="E138" s="104">
        <v>500</v>
      </c>
      <c r="F138" s="104">
        <v>408</v>
      </c>
      <c r="G138" s="148"/>
      <c r="H138" s="106">
        <f t="shared" si="5"/>
        <v>0</v>
      </c>
      <c r="I138" s="48" t="s">
        <v>963</v>
      </c>
      <c r="J138" s="2"/>
      <c r="O138" s="1">
        <f t="shared" si="6"/>
        <v>0</v>
      </c>
      <c r="SR138" s="1">
        <v>1850</v>
      </c>
      <c r="ST138" s="1">
        <v>1480</v>
      </c>
    </row>
    <row r="139" spans="1:514" ht="31.2" x14ac:dyDescent="0.35">
      <c r="A139" s="1">
        <v>250</v>
      </c>
      <c r="B139" s="166" t="s">
        <v>1088</v>
      </c>
      <c r="C139" s="168" t="s">
        <v>137</v>
      </c>
      <c r="D139" s="109" t="s">
        <v>968</v>
      </c>
      <c r="E139" s="110">
        <v>506</v>
      </c>
      <c r="F139" s="110">
        <v>506</v>
      </c>
      <c r="G139" s="167"/>
      <c r="H139" s="112">
        <f t="shared" si="5"/>
        <v>0</v>
      </c>
      <c r="I139" s="48"/>
      <c r="J139" s="2"/>
      <c r="O139" s="1">
        <f t="shared" si="6"/>
        <v>0</v>
      </c>
      <c r="SR139" s="1">
        <v>1873</v>
      </c>
      <c r="ST139" s="1">
        <v>1873</v>
      </c>
    </row>
    <row r="140" spans="1:514" ht="31.2" x14ac:dyDescent="0.35">
      <c r="A140" s="1">
        <v>250</v>
      </c>
      <c r="B140" s="140" t="s">
        <v>1089</v>
      </c>
      <c r="C140" s="149" t="s">
        <v>138</v>
      </c>
      <c r="D140" s="134" t="s">
        <v>968</v>
      </c>
      <c r="E140" s="104">
        <v>422</v>
      </c>
      <c r="F140" s="104">
        <v>346</v>
      </c>
      <c r="G140" s="148"/>
      <c r="H140" s="106">
        <f t="shared" si="5"/>
        <v>0</v>
      </c>
      <c r="I140" s="48" t="s">
        <v>963</v>
      </c>
      <c r="J140" s="2"/>
      <c r="O140" s="1">
        <f t="shared" si="6"/>
        <v>0</v>
      </c>
      <c r="SR140" s="1">
        <v>1537</v>
      </c>
      <c r="ST140" s="1">
        <v>1230</v>
      </c>
    </row>
    <row r="141" spans="1:514" ht="31.2" x14ac:dyDescent="0.35">
      <c r="A141" s="1">
        <v>250</v>
      </c>
      <c r="B141" s="140" t="s">
        <v>1090</v>
      </c>
      <c r="C141" s="149" t="s">
        <v>139</v>
      </c>
      <c r="D141" s="134" t="s">
        <v>968</v>
      </c>
      <c r="E141" s="104">
        <v>508</v>
      </c>
      <c r="F141" s="104">
        <v>273</v>
      </c>
      <c r="G141" s="148"/>
      <c r="H141" s="106">
        <f t="shared" si="5"/>
        <v>0</v>
      </c>
      <c r="I141" s="48" t="s">
        <v>967</v>
      </c>
      <c r="J141" s="2"/>
      <c r="O141" s="1">
        <f t="shared" si="6"/>
        <v>0</v>
      </c>
      <c r="SR141" s="1">
        <v>1879</v>
      </c>
      <c r="ST141" s="1">
        <v>940</v>
      </c>
    </row>
    <row r="142" spans="1:514" ht="46.8" x14ac:dyDescent="0.35">
      <c r="A142" s="1">
        <v>250</v>
      </c>
      <c r="B142" s="140" t="s">
        <v>1091</v>
      </c>
      <c r="C142" s="149" t="s">
        <v>140</v>
      </c>
      <c r="D142" s="134" t="s">
        <v>968</v>
      </c>
      <c r="E142" s="104">
        <v>442</v>
      </c>
      <c r="F142" s="104">
        <v>361</v>
      </c>
      <c r="G142" s="148"/>
      <c r="H142" s="106">
        <f t="shared" si="5"/>
        <v>0</v>
      </c>
      <c r="I142" s="48" t="s">
        <v>963</v>
      </c>
      <c r="J142" s="2"/>
      <c r="O142" s="1">
        <f t="shared" si="6"/>
        <v>0</v>
      </c>
      <c r="SR142" s="1">
        <v>1615</v>
      </c>
      <c r="ST142" s="1">
        <v>1292</v>
      </c>
    </row>
    <row r="143" spans="1:514" ht="31.2" x14ac:dyDescent="0.35">
      <c r="A143" s="1">
        <v>250</v>
      </c>
      <c r="B143" s="140" t="s">
        <v>1092</v>
      </c>
      <c r="C143" s="199" t="s">
        <v>141</v>
      </c>
      <c r="D143" s="134" t="s">
        <v>968</v>
      </c>
      <c r="E143" s="104">
        <v>457</v>
      </c>
      <c r="F143" s="104">
        <v>415</v>
      </c>
      <c r="G143" s="135"/>
      <c r="H143" s="106">
        <f t="shared" si="5"/>
        <v>0</v>
      </c>
      <c r="I143" s="48" t="s">
        <v>965</v>
      </c>
      <c r="J143" s="2"/>
      <c r="O143" s="1">
        <f t="shared" si="6"/>
        <v>0</v>
      </c>
      <c r="SR143" s="1">
        <v>1675</v>
      </c>
      <c r="ST143" s="1">
        <v>1508</v>
      </c>
    </row>
    <row r="144" spans="1:514" ht="31.2" x14ac:dyDescent="0.35">
      <c r="A144" s="1">
        <v>250</v>
      </c>
      <c r="B144" s="140" t="s">
        <v>1093</v>
      </c>
      <c r="C144" s="147" t="s">
        <v>142</v>
      </c>
      <c r="D144" s="134" t="s">
        <v>968</v>
      </c>
      <c r="E144" s="104">
        <v>540</v>
      </c>
      <c r="F144" s="104">
        <v>339</v>
      </c>
      <c r="G144" s="148"/>
      <c r="H144" s="106">
        <f t="shared" si="5"/>
        <v>0</v>
      </c>
      <c r="I144" s="58" t="s">
        <v>964</v>
      </c>
      <c r="J144" s="2"/>
      <c r="O144" s="1">
        <f t="shared" si="6"/>
        <v>0</v>
      </c>
      <c r="SR144" s="1">
        <v>2006</v>
      </c>
      <c r="ST144" s="1">
        <v>1204</v>
      </c>
    </row>
    <row r="145" spans="1:514" ht="31.2" x14ac:dyDescent="0.35">
      <c r="A145" s="1">
        <v>250</v>
      </c>
      <c r="B145" s="140" t="s">
        <v>1094</v>
      </c>
      <c r="C145" s="147" t="s">
        <v>143</v>
      </c>
      <c r="D145" s="134" t="s">
        <v>968</v>
      </c>
      <c r="E145" s="104">
        <v>426</v>
      </c>
      <c r="F145" s="104">
        <v>310</v>
      </c>
      <c r="G145" s="148"/>
      <c r="H145" s="106">
        <f t="shared" si="5"/>
        <v>0</v>
      </c>
      <c r="I145" s="48" t="s">
        <v>966</v>
      </c>
      <c r="J145" s="2"/>
      <c r="O145" s="1">
        <f t="shared" si="6"/>
        <v>0</v>
      </c>
      <c r="SR145" s="1">
        <v>1552</v>
      </c>
      <c r="ST145" s="1">
        <v>1087</v>
      </c>
    </row>
    <row r="146" spans="1:514" ht="46.8" x14ac:dyDescent="0.35">
      <c r="A146" s="1">
        <v>250</v>
      </c>
      <c r="B146" s="140" t="s">
        <v>1095</v>
      </c>
      <c r="C146" s="199" t="s">
        <v>144</v>
      </c>
      <c r="D146" s="134" t="s">
        <v>968</v>
      </c>
      <c r="E146" s="104">
        <v>463</v>
      </c>
      <c r="F146" s="104">
        <v>336</v>
      </c>
      <c r="G146" s="148"/>
      <c r="H146" s="106">
        <f t="shared" si="5"/>
        <v>0</v>
      </c>
      <c r="I146" s="48" t="s">
        <v>966</v>
      </c>
      <c r="J146" s="2"/>
      <c r="O146" s="1">
        <f t="shared" si="6"/>
        <v>0</v>
      </c>
      <c r="SR146" s="1">
        <v>1701</v>
      </c>
      <c r="ST146" s="1">
        <v>1191</v>
      </c>
    </row>
    <row r="147" spans="1:514" ht="31.2" x14ac:dyDescent="0.35">
      <c r="A147" s="1">
        <v>250</v>
      </c>
      <c r="B147" s="140" t="s">
        <v>1096</v>
      </c>
      <c r="C147" s="149" t="s">
        <v>145</v>
      </c>
      <c r="D147" s="134" t="s">
        <v>968</v>
      </c>
      <c r="E147" s="104">
        <v>524</v>
      </c>
      <c r="F147" s="104">
        <v>330</v>
      </c>
      <c r="G147" s="148"/>
      <c r="H147" s="106">
        <f t="shared" si="5"/>
        <v>0</v>
      </c>
      <c r="I147" s="58" t="s">
        <v>964</v>
      </c>
      <c r="J147" s="2"/>
      <c r="O147" s="1">
        <f t="shared" si="6"/>
        <v>0</v>
      </c>
      <c r="SR147" s="1">
        <v>1944</v>
      </c>
      <c r="ST147" s="1">
        <v>1167</v>
      </c>
    </row>
    <row r="148" spans="1:514" ht="31.2" x14ac:dyDescent="0.35">
      <c r="A148" s="1">
        <v>250</v>
      </c>
      <c r="B148" s="140" t="s">
        <v>1097</v>
      </c>
      <c r="C148" s="199" t="s">
        <v>146</v>
      </c>
      <c r="D148" s="134" t="s">
        <v>968</v>
      </c>
      <c r="E148" s="104">
        <v>459</v>
      </c>
      <c r="F148" s="104">
        <v>291</v>
      </c>
      <c r="G148" s="148"/>
      <c r="H148" s="106">
        <f t="shared" ref="H148:H176" si="7">G148*F148</f>
        <v>0</v>
      </c>
      <c r="I148" s="58" t="s">
        <v>964</v>
      </c>
      <c r="J148" s="2"/>
      <c r="O148" s="1">
        <f t="shared" si="6"/>
        <v>0</v>
      </c>
      <c r="SR148" s="1">
        <v>1685</v>
      </c>
      <c r="ST148" s="1">
        <v>1011</v>
      </c>
    </row>
    <row r="149" spans="1:514" ht="31.2" x14ac:dyDescent="0.35">
      <c r="A149" s="1">
        <v>250</v>
      </c>
      <c r="B149" s="198" t="s">
        <v>1098</v>
      </c>
      <c r="C149" s="149" t="s">
        <v>914</v>
      </c>
      <c r="D149" s="134" t="s">
        <v>968</v>
      </c>
      <c r="E149" s="104">
        <v>528</v>
      </c>
      <c r="F149" s="104">
        <v>283</v>
      </c>
      <c r="G149" s="148"/>
      <c r="H149" s="106">
        <f t="shared" si="7"/>
        <v>0</v>
      </c>
      <c r="I149" s="48" t="s">
        <v>967</v>
      </c>
      <c r="J149" s="2"/>
      <c r="O149" s="1">
        <f t="shared" si="6"/>
        <v>0</v>
      </c>
      <c r="SR149" s="1">
        <v>1958</v>
      </c>
      <c r="ST149" s="1">
        <v>979</v>
      </c>
    </row>
    <row r="150" spans="1:514" ht="31.2" x14ac:dyDescent="0.35">
      <c r="A150" s="1">
        <v>250</v>
      </c>
      <c r="B150" s="140" t="s">
        <v>1099</v>
      </c>
      <c r="C150" s="149" t="s">
        <v>147</v>
      </c>
      <c r="D150" s="134" t="s">
        <v>968</v>
      </c>
      <c r="E150" s="104">
        <v>478</v>
      </c>
      <c r="F150" s="104">
        <v>390</v>
      </c>
      <c r="G150" s="148"/>
      <c r="H150" s="106">
        <f t="shared" si="7"/>
        <v>0</v>
      </c>
      <c r="I150" s="48" t="s">
        <v>963</v>
      </c>
      <c r="J150" s="2"/>
      <c r="O150" s="1">
        <f t="shared" si="6"/>
        <v>0</v>
      </c>
      <c r="SR150" s="1">
        <v>1761</v>
      </c>
      <c r="ST150" s="1">
        <v>1409</v>
      </c>
    </row>
    <row r="151" spans="1:514" ht="31.2" x14ac:dyDescent="0.35">
      <c r="A151" s="1">
        <v>250</v>
      </c>
      <c r="B151" s="140" t="s">
        <v>1100</v>
      </c>
      <c r="C151" s="149" t="s">
        <v>148</v>
      </c>
      <c r="D151" s="134" t="s">
        <v>968</v>
      </c>
      <c r="E151" s="104">
        <v>446</v>
      </c>
      <c r="F151" s="104">
        <v>324</v>
      </c>
      <c r="G151" s="148"/>
      <c r="H151" s="106">
        <f t="shared" si="7"/>
        <v>0</v>
      </c>
      <c r="I151" s="48" t="s">
        <v>966</v>
      </c>
      <c r="J151" s="2"/>
      <c r="O151" s="1">
        <f t="shared" si="6"/>
        <v>0</v>
      </c>
      <c r="SR151" s="1">
        <v>1634</v>
      </c>
      <c r="ST151" s="1">
        <v>1144</v>
      </c>
    </row>
    <row r="152" spans="1:514" ht="46.8" x14ac:dyDescent="0.35">
      <c r="A152" s="1">
        <v>250</v>
      </c>
      <c r="B152" s="140" t="s">
        <v>1101</v>
      </c>
      <c r="C152" s="147" t="s">
        <v>149</v>
      </c>
      <c r="D152" s="134" t="s">
        <v>968</v>
      </c>
      <c r="E152" s="104">
        <v>530</v>
      </c>
      <c r="F152" s="104">
        <v>334</v>
      </c>
      <c r="G152" s="148"/>
      <c r="H152" s="106">
        <f t="shared" si="7"/>
        <v>0</v>
      </c>
      <c r="I152" s="58" t="s">
        <v>964</v>
      </c>
      <c r="J152" s="2"/>
      <c r="O152" s="1">
        <f t="shared" si="6"/>
        <v>0</v>
      </c>
      <c r="SR152" s="1">
        <v>1969</v>
      </c>
      <c r="ST152" s="1">
        <v>1182</v>
      </c>
    </row>
    <row r="153" spans="1:514" ht="32.700000000000003" customHeight="1" x14ac:dyDescent="0.35">
      <c r="A153" s="1">
        <v>250</v>
      </c>
      <c r="B153" s="140" t="s">
        <v>1102</v>
      </c>
      <c r="C153" s="199" t="s">
        <v>150</v>
      </c>
      <c r="D153" s="134" t="s">
        <v>968</v>
      </c>
      <c r="E153" s="104">
        <v>546</v>
      </c>
      <c r="F153" s="104">
        <v>393</v>
      </c>
      <c r="G153" s="148"/>
      <c r="H153" s="106">
        <f t="shared" si="7"/>
        <v>0</v>
      </c>
      <c r="I153" s="48" t="s">
        <v>966</v>
      </c>
      <c r="J153" s="2"/>
      <c r="O153" s="1">
        <f t="shared" si="6"/>
        <v>0</v>
      </c>
      <c r="SR153" s="1">
        <v>2030</v>
      </c>
      <c r="ST153" s="1">
        <v>1421</v>
      </c>
    </row>
    <row r="154" spans="1:514" ht="31.2" x14ac:dyDescent="0.35">
      <c r="A154" s="1">
        <v>250</v>
      </c>
      <c r="B154" s="166" t="s">
        <v>1103</v>
      </c>
      <c r="C154" s="169" t="s">
        <v>151</v>
      </c>
      <c r="D154" s="109" t="s">
        <v>968</v>
      </c>
      <c r="E154" s="110">
        <v>546</v>
      </c>
      <c r="F154" s="110">
        <v>546</v>
      </c>
      <c r="G154" s="167"/>
      <c r="H154" s="112">
        <f t="shared" si="7"/>
        <v>0</v>
      </c>
      <c r="I154" s="48"/>
      <c r="J154" s="2"/>
      <c r="O154" s="1">
        <f t="shared" si="6"/>
        <v>0</v>
      </c>
      <c r="SR154" s="1">
        <v>2031</v>
      </c>
      <c r="ST154" s="1">
        <v>2031</v>
      </c>
    </row>
    <row r="155" spans="1:514" ht="34.35" customHeight="1" x14ac:dyDescent="0.35">
      <c r="A155" s="1">
        <v>250</v>
      </c>
      <c r="B155" s="198" t="s">
        <v>1104</v>
      </c>
      <c r="C155" s="149" t="s">
        <v>911</v>
      </c>
      <c r="D155" s="134" t="s">
        <v>968</v>
      </c>
      <c r="E155" s="104">
        <v>534</v>
      </c>
      <c r="F155" s="104">
        <v>385</v>
      </c>
      <c r="G155" s="148"/>
      <c r="H155" s="106">
        <f t="shared" si="7"/>
        <v>0</v>
      </c>
      <c r="I155" s="48" t="s">
        <v>966</v>
      </c>
      <c r="J155" s="2"/>
      <c r="O155" s="1">
        <f t="shared" si="6"/>
        <v>0</v>
      </c>
      <c r="P155" s="1"/>
      <c r="SR155" s="1">
        <v>1984</v>
      </c>
      <c r="ST155" s="1">
        <v>1389</v>
      </c>
    </row>
    <row r="156" spans="1:514" ht="47.4" x14ac:dyDescent="0.35">
      <c r="A156" s="1">
        <v>250</v>
      </c>
      <c r="B156" s="140" t="s">
        <v>1105</v>
      </c>
      <c r="C156" s="133" t="s">
        <v>152</v>
      </c>
      <c r="D156" s="134" t="s">
        <v>968</v>
      </c>
      <c r="E156" s="104">
        <v>540</v>
      </c>
      <c r="F156" s="104">
        <v>339</v>
      </c>
      <c r="G156" s="135"/>
      <c r="H156" s="106">
        <f t="shared" si="7"/>
        <v>0</v>
      </c>
      <c r="I156" s="58" t="s">
        <v>964</v>
      </c>
      <c r="J156" s="2"/>
      <c r="O156" s="1">
        <f t="shared" si="6"/>
        <v>0</v>
      </c>
      <c r="SR156" s="1">
        <v>2006</v>
      </c>
      <c r="ST156" s="1">
        <v>1204</v>
      </c>
    </row>
    <row r="157" spans="1:514" ht="31.2" x14ac:dyDescent="0.35">
      <c r="A157" s="1">
        <v>250</v>
      </c>
      <c r="B157" s="140" t="s">
        <v>1106</v>
      </c>
      <c r="C157" s="149" t="s">
        <v>154</v>
      </c>
      <c r="D157" s="134" t="s">
        <v>968</v>
      </c>
      <c r="E157" s="104">
        <v>440</v>
      </c>
      <c r="F157" s="104">
        <v>320</v>
      </c>
      <c r="G157" s="148"/>
      <c r="H157" s="106">
        <f t="shared" si="7"/>
        <v>0</v>
      </c>
      <c r="I157" s="48" t="s">
        <v>966</v>
      </c>
      <c r="J157" s="2"/>
      <c r="O157" s="1">
        <f t="shared" si="6"/>
        <v>0</v>
      </c>
      <c r="SR157" s="1">
        <v>1609</v>
      </c>
      <c r="ST157" s="1">
        <v>1127</v>
      </c>
    </row>
    <row r="158" spans="1:514" ht="31.2" x14ac:dyDescent="0.35">
      <c r="A158" s="1">
        <v>250</v>
      </c>
      <c r="B158" s="140" t="s">
        <v>1107</v>
      </c>
      <c r="C158" s="147" t="s">
        <v>155</v>
      </c>
      <c r="D158" s="134" t="s">
        <v>968</v>
      </c>
      <c r="E158" s="104">
        <v>487</v>
      </c>
      <c r="F158" s="104">
        <v>308</v>
      </c>
      <c r="G158" s="148"/>
      <c r="H158" s="106">
        <f t="shared" si="7"/>
        <v>0</v>
      </c>
      <c r="I158" s="58" t="s">
        <v>964</v>
      </c>
      <c r="J158" s="2"/>
      <c r="O158" s="1">
        <f t="shared" si="6"/>
        <v>0</v>
      </c>
      <c r="SR158" s="1">
        <v>1796</v>
      </c>
      <c r="ST158" s="1">
        <v>1078</v>
      </c>
    </row>
    <row r="159" spans="1:514" ht="31.2" x14ac:dyDescent="0.35">
      <c r="A159" s="1">
        <v>250</v>
      </c>
      <c r="B159" s="140" t="s">
        <v>1108</v>
      </c>
      <c r="C159" s="199" t="s">
        <v>156</v>
      </c>
      <c r="D159" s="134" t="s">
        <v>968</v>
      </c>
      <c r="E159" s="104">
        <v>440</v>
      </c>
      <c r="F159" s="104">
        <v>320</v>
      </c>
      <c r="G159" s="148"/>
      <c r="H159" s="106">
        <f t="shared" si="7"/>
        <v>0</v>
      </c>
      <c r="I159" s="48" t="s">
        <v>966</v>
      </c>
      <c r="J159" s="2"/>
      <c r="O159" s="1">
        <f t="shared" si="6"/>
        <v>0</v>
      </c>
      <c r="SR159" s="1">
        <v>1609</v>
      </c>
      <c r="ST159" s="1">
        <v>1127</v>
      </c>
    </row>
    <row r="160" spans="1:514" ht="46.8" x14ac:dyDescent="0.35">
      <c r="A160" s="1">
        <v>250</v>
      </c>
      <c r="B160" s="140" t="s">
        <v>1109</v>
      </c>
      <c r="C160" s="199" t="s">
        <v>157</v>
      </c>
      <c r="D160" s="134" t="s">
        <v>968</v>
      </c>
      <c r="E160" s="104">
        <v>548</v>
      </c>
      <c r="F160" s="104">
        <v>395</v>
      </c>
      <c r="G160" s="148"/>
      <c r="H160" s="106">
        <f t="shared" si="7"/>
        <v>0</v>
      </c>
      <c r="I160" s="48" t="s">
        <v>966</v>
      </c>
      <c r="J160" s="2"/>
      <c r="O160" s="1">
        <f t="shared" si="6"/>
        <v>0</v>
      </c>
      <c r="SR160" s="1">
        <v>2039</v>
      </c>
      <c r="ST160" s="1">
        <v>1428</v>
      </c>
    </row>
    <row r="161" spans="1:514" ht="46.8" x14ac:dyDescent="0.35">
      <c r="A161" s="1">
        <v>250</v>
      </c>
      <c r="B161" s="140" t="s">
        <v>1110</v>
      </c>
      <c r="C161" s="147" t="s">
        <v>158</v>
      </c>
      <c r="D161" s="134" t="s">
        <v>968</v>
      </c>
      <c r="E161" s="104">
        <v>549</v>
      </c>
      <c r="F161" s="104">
        <v>294</v>
      </c>
      <c r="G161" s="148"/>
      <c r="H161" s="106">
        <f t="shared" si="7"/>
        <v>0</v>
      </c>
      <c r="I161" s="48" t="s">
        <v>967</v>
      </c>
      <c r="J161" s="2"/>
      <c r="O161" s="1">
        <f t="shared" si="6"/>
        <v>0</v>
      </c>
      <c r="SR161" s="1">
        <v>2044</v>
      </c>
      <c r="ST161" s="1">
        <v>1022</v>
      </c>
    </row>
    <row r="162" spans="1:514" ht="46.8" x14ac:dyDescent="0.35">
      <c r="A162" s="1">
        <v>250</v>
      </c>
      <c r="B162" s="140" t="s">
        <v>1111</v>
      </c>
      <c r="C162" s="149" t="s">
        <v>159</v>
      </c>
      <c r="D162" s="134" t="s">
        <v>968</v>
      </c>
      <c r="E162" s="104">
        <v>574</v>
      </c>
      <c r="F162" s="104">
        <v>466</v>
      </c>
      <c r="G162" s="148"/>
      <c r="H162" s="106">
        <f t="shared" si="7"/>
        <v>0</v>
      </c>
      <c r="I162" s="48" t="s">
        <v>963</v>
      </c>
      <c r="J162" s="2"/>
      <c r="O162" s="1">
        <f t="shared" si="6"/>
        <v>0</v>
      </c>
      <c r="SR162" s="1">
        <v>2142</v>
      </c>
      <c r="ST162" s="1">
        <v>1714</v>
      </c>
    </row>
    <row r="163" spans="1:514" ht="31.2" x14ac:dyDescent="0.35">
      <c r="A163" s="1">
        <v>250</v>
      </c>
      <c r="B163" s="198" t="s">
        <v>1112</v>
      </c>
      <c r="C163" s="145" t="s">
        <v>930</v>
      </c>
      <c r="D163" s="103" t="s">
        <v>968</v>
      </c>
      <c r="E163" s="104">
        <v>402</v>
      </c>
      <c r="F163" s="104">
        <v>330</v>
      </c>
      <c r="G163" s="146"/>
      <c r="H163" s="106">
        <f t="shared" si="7"/>
        <v>0</v>
      </c>
      <c r="I163" s="48" t="s">
        <v>963</v>
      </c>
      <c r="J163" s="2"/>
      <c r="O163" s="1">
        <f t="shared" si="6"/>
        <v>0</v>
      </c>
      <c r="P163" s="1"/>
      <c r="SR163" s="1">
        <v>1458</v>
      </c>
      <c r="ST163" s="1">
        <v>1167</v>
      </c>
    </row>
    <row r="164" spans="1:514" ht="18" x14ac:dyDescent="0.35">
      <c r="A164" s="1">
        <v>250</v>
      </c>
      <c r="B164" s="198" t="s">
        <v>1113</v>
      </c>
      <c r="C164" s="145" t="s">
        <v>931</v>
      </c>
      <c r="D164" s="103" t="s">
        <v>968</v>
      </c>
      <c r="E164" s="104">
        <v>383</v>
      </c>
      <c r="F164" s="104">
        <v>314</v>
      </c>
      <c r="G164" s="146"/>
      <c r="H164" s="106">
        <f t="shared" si="7"/>
        <v>0</v>
      </c>
      <c r="I164" s="48" t="s">
        <v>963</v>
      </c>
      <c r="J164" s="2"/>
      <c r="O164" s="1">
        <f t="shared" si="6"/>
        <v>0</v>
      </c>
      <c r="P164" s="1"/>
      <c r="SR164" s="1">
        <v>1381</v>
      </c>
      <c r="ST164" s="1">
        <v>1105</v>
      </c>
    </row>
    <row r="165" spans="1:514" ht="31.2" x14ac:dyDescent="0.35">
      <c r="A165" s="1">
        <v>250</v>
      </c>
      <c r="B165" s="198" t="s">
        <v>1114</v>
      </c>
      <c r="C165" s="145" t="s">
        <v>932</v>
      </c>
      <c r="D165" s="103" t="s">
        <v>968</v>
      </c>
      <c r="E165" s="104">
        <v>525</v>
      </c>
      <c r="F165" s="104">
        <v>477</v>
      </c>
      <c r="G165" s="146"/>
      <c r="H165" s="106">
        <f t="shared" si="7"/>
        <v>0</v>
      </c>
      <c r="I165" s="48" t="s">
        <v>965</v>
      </c>
      <c r="J165" s="2"/>
      <c r="O165" s="1">
        <f t="shared" si="6"/>
        <v>0</v>
      </c>
      <c r="P165" s="1"/>
      <c r="SR165" s="1">
        <v>1949</v>
      </c>
      <c r="ST165" s="1">
        <v>1755</v>
      </c>
    </row>
    <row r="166" spans="1:514" ht="31.2" x14ac:dyDescent="0.35">
      <c r="A166" s="1">
        <v>250</v>
      </c>
      <c r="B166" s="198" t="s">
        <v>1115</v>
      </c>
      <c r="C166" s="145" t="s">
        <v>933</v>
      </c>
      <c r="D166" s="103" t="s">
        <v>968</v>
      </c>
      <c r="E166" s="104">
        <v>513</v>
      </c>
      <c r="F166" s="104">
        <v>466</v>
      </c>
      <c r="G166" s="146"/>
      <c r="H166" s="106">
        <f t="shared" si="7"/>
        <v>0</v>
      </c>
      <c r="I166" s="48" t="s">
        <v>965</v>
      </c>
      <c r="J166" s="2"/>
      <c r="O166" s="1">
        <f t="shared" si="6"/>
        <v>0</v>
      </c>
      <c r="P166" s="1"/>
      <c r="SR166" s="1">
        <v>1899</v>
      </c>
      <c r="ST166" s="1">
        <v>1710</v>
      </c>
    </row>
    <row r="167" spans="1:514" ht="46.8" x14ac:dyDescent="0.35">
      <c r="A167" s="1">
        <v>250</v>
      </c>
      <c r="B167" s="206" t="s">
        <v>1116</v>
      </c>
      <c r="C167" s="201" t="s">
        <v>153</v>
      </c>
      <c r="D167" s="202" t="s">
        <v>968</v>
      </c>
      <c r="E167" s="203">
        <v>540</v>
      </c>
      <c r="F167" s="203">
        <v>390</v>
      </c>
      <c r="G167" s="204"/>
      <c r="H167" s="205">
        <f t="shared" si="7"/>
        <v>0</v>
      </c>
      <c r="I167" s="48" t="s">
        <v>966</v>
      </c>
      <c r="J167" s="2"/>
      <c r="O167" s="1">
        <f t="shared" si="6"/>
        <v>0</v>
      </c>
      <c r="SR167" s="1">
        <v>2010</v>
      </c>
      <c r="ST167" s="1">
        <v>1407</v>
      </c>
    </row>
    <row r="168" spans="1:514" ht="46.8" x14ac:dyDescent="0.35">
      <c r="A168" s="1">
        <v>250</v>
      </c>
      <c r="B168" s="200" t="s">
        <v>1117</v>
      </c>
      <c r="C168" s="201" t="s">
        <v>160</v>
      </c>
      <c r="D168" s="202" t="s">
        <v>968</v>
      </c>
      <c r="E168" s="203">
        <v>582</v>
      </c>
      <c r="F168" s="203">
        <v>473</v>
      </c>
      <c r="G168" s="204"/>
      <c r="H168" s="205">
        <f t="shared" si="7"/>
        <v>0</v>
      </c>
      <c r="I168" s="48" t="s">
        <v>963</v>
      </c>
      <c r="J168" s="2"/>
      <c r="O168" s="1">
        <f t="shared" si="6"/>
        <v>0</v>
      </c>
      <c r="SR168" s="1">
        <v>2175</v>
      </c>
      <c r="ST168" s="1">
        <v>1740</v>
      </c>
    </row>
    <row r="169" spans="1:514" ht="46.8" x14ac:dyDescent="0.35">
      <c r="A169" s="1">
        <v>250</v>
      </c>
      <c r="B169" s="200" t="s">
        <v>1118</v>
      </c>
      <c r="C169" s="201" t="s">
        <v>161</v>
      </c>
      <c r="D169" s="202" t="s">
        <v>968</v>
      </c>
      <c r="E169" s="203">
        <v>556</v>
      </c>
      <c r="F169" s="203">
        <v>505</v>
      </c>
      <c r="G169" s="204"/>
      <c r="H169" s="205">
        <f t="shared" si="7"/>
        <v>0</v>
      </c>
      <c r="I169" s="48" t="s">
        <v>965</v>
      </c>
      <c r="J169" s="2"/>
      <c r="O169" s="1">
        <f t="shared" si="6"/>
        <v>0</v>
      </c>
      <c r="SR169" s="1">
        <v>2074</v>
      </c>
      <c r="ST169" s="1">
        <v>1867</v>
      </c>
    </row>
    <row r="170" spans="1:514" ht="31.2" x14ac:dyDescent="0.35">
      <c r="A170" s="1">
        <v>250</v>
      </c>
      <c r="B170" s="200" t="s">
        <v>1119</v>
      </c>
      <c r="C170" s="201" t="s">
        <v>162</v>
      </c>
      <c r="D170" s="202" t="s">
        <v>968</v>
      </c>
      <c r="E170" s="203">
        <v>520</v>
      </c>
      <c r="F170" s="203">
        <v>424</v>
      </c>
      <c r="G170" s="204"/>
      <c r="H170" s="205">
        <f t="shared" si="7"/>
        <v>0</v>
      </c>
      <c r="I170" s="48" t="s">
        <v>963</v>
      </c>
      <c r="J170" s="2"/>
      <c r="O170" s="1">
        <f t="shared" si="6"/>
        <v>0</v>
      </c>
      <c r="SR170" s="1">
        <v>1927</v>
      </c>
      <c r="ST170" s="1">
        <v>1542</v>
      </c>
    </row>
    <row r="171" spans="1:514" ht="46.8" x14ac:dyDescent="0.35">
      <c r="A171" s="1">
        <v>250</v>
      </c>
      <c r="B171" s="200" t="s">
        <v>1120</v>
      </c>
      <c r="C171" s="201" t="s">
        <v>163</v>
      </c>
      <c r="D171" s="202" t="s">
        <v>968</v>
      </c>
      <c r="E171" s="203">
        <v>600</v>
      </c>
      <c r="F171" s="203">
        <v>488</v>
      </c>
      <c r="G171" s="204"/>
      <c r="H171" s="205">
        <f t="shared" si="7"/>
        <v>0</v>
      </c>
      <c r="I171" s="48" t="s">
        <v>963</v>
      </c>
      <c r="J171" s="2"/>
      <c r="O171" s="1">
        <f t="shared" si="6"/>
        <v>0</v>
      </c>
      <c r="SR171" s="1">
        <v>2250</v>
      </c>
      <c r="ST171" s="1">
        <v>1800</v>
      </c>
    </row>
    <row r="172" spans="1:514" ht="31.2" x14ac:dyDescent="0.35">
      <c r="A172" s="1">
        <v>250</v>
      </c>
      <c r="B172" s="200" t="s">
        <v>1121</v>
      </c>
      <c r="C172" s="201" t="s">
        <v>164</v>
      </c>
      <c r="D172" s="202" t="s">
        <v>968</v>
      </c>
      <c r="E172" s="203">
        <v>550</v>
      </c>
      <c r="F172" s="203">
        <v>448</v>
      </c>
      <c r="G172" s="204"/>
      <c r="H172" s="205">
        <f t="shared" si="7"/>
        <v>0</v>
      </c>
      <c r="I172" s="48" t="s">
        <v>963</v>
      </c>
      <c r="J172" s="2"/>
      <c r="O172" s="1">
        <f t="shared" si="6"/>
        <v>0</v>
      </c>
      <c r="SR172" s="1">
        <v>2049</v>
      </c>
      <c r="ST172" s="1">
        <v>1640</v>
      </c>
    </row>
    <row r="173" spans="1:514" ht="46.8" x14ac:dyDescent="0.35">
      <c r="A173" s="1">
        <v>250</v>
      </c>
      <c r="B173" s="206" t="s">
        <v>1122</v>
      </c>
      <c r="C173" s="201" t="s">
        <v>165</v>
      </c>
      <c r="D173" s="202" t="s">
        <v>968</v>
      </c>
      <c r="E173" s="203">
        <v>549</v>
      </c>
      <c r="F173" s="203">
        <v>498</v>
      </c>
      <c r="G173" s="204"/>
      <c r="H173" s="205">
        <f t="shared" si="7"/>
        <v>0</v>
      </c>
      <c r="I173" s="48" t="s">
        <v>965</v>
      </c>
      <c r="J173" s="2"/>
      <c r="O173" s="1">
        <f t="shared" si="6"/>
        <v>0</v>
      </c>
      <c r="SR173" s="1">
        <v>2044</v>
      </c>
      <c r="ST173" s="1">
        <v>1840</v>
      </c>
    </row>
    <row r="174" spans="1:514" ht="46.8" x14ac:dyDescent="0.35">
      <c r="A174" s="1">
        <v>250</v>
      </c>
      <c r="B174" s="200" t="s">
        <v>1123</v>
      </c>
      <c r="C174" s="201" t="s">
        <v>166</v>
      </c>
      <c r="D174" s="202" t="s">
        <v>968</v>
      </c>
      <c r="E174" s="203">
        <v>616</v>
      </c>
      <c r="F174" s="203">
        <v>558</v>
      </c>
      <c r="G174" s="204"/>
      <c r="H174" s="205">
        <f t="shared" si="7"/>
        <v>0</v>
      </c>
      <c r="I174" s="48" t="s">
        <v>965</v>
      </c>
      <c r="J174" s="2"/>
      <c r="O174" s="1">
        <f t="shared" si="6"/>
        <v>0</v>
      </c>
      <c r="SR174" s="1">
        <v>2311</v>
      </c>
      <c r="ST174" s="1">
        <v>2080</v>
      </c>
    </row>
    <row r="175" spans="1:514" ht="31.2" x14ac:dyDescent="0.35">
      <c r="A175" s="1">
        <v>250</v>
      </c>
      <c r="B175" s="192" t="s">
        <v>1124</v>
      </c>
      <c r="C175" s="187" t="s">
        <v>167</v>
      </c>
      <c r="D175" s="188" t="s">
        <v>968</v>
      </c>
      <c r="E175" s="189">
        <v>517</v>
      </c>
      <c r="F175" s="189">
        <v>517</v>
      </c>
      <c r="G175" s="190"/>
      <c r="H175" s="191">
        <f t="shared" si="7"/>
        <v>0</v>
      </c>
      <c r="I175" s="58" t="s">
        <v>929</v>
      </c>
      <c r="J175" s="2"/>
      <c r="O175" s="1">
        <f t="shared" si="6"/>
        <v>0</v>
      </c>
      <c r="SR175" s="1">
        <v>1915</v>
      </c>
      <c r="ST175" s="1">
        <v>1915</v>
      </c>
    </row>
    <row r="176" spans="1:514" ht="46.8" x14ac:dyDescent="0.35">
      <c r="A176" s="1">
        <v>250</v>
      </c>
      <c r="B176" s="200" t="s">
        <v>1125</v>
      </c>
      <c r="C176" s="201" t="s">
        <v>168</v>
      </c>
      <c r="D176" s="202" t="s">
        <v>968</v>
      </c>
      <c r="E176" s="203">
        <v>694</v>
      </c>
      <c r="F176" s="203">
        <v>563</v>
      </c>
      <c r="G176" s="204"/>
      <c r="H176" s="205">
        <f t="shared" si="7"/>
        <v>0</v>
      </c>
      <c r="I176" s="48" t="s">
        <v>963</v>
      </c>
      <c r="J176" s="2"/>
      <c r="O176" s="1">
        <f t="shared" si="6"/>
        <v>0</v>
      </c>
      <c r="SR176" s="1">
        <v>2624</v>
      </c>
      <c r="ST176" s="1">
        <v>2100</v>
      </c>
    </row>
    <row r="177" spans="1:514" ht="21" x14ac:dyDescent="0.35">
      <c r="B177" s="63" t="s">
        <v>169</v>
      </c>
      <c r="C177" s="64" t="s">
        <v>170</v>
      </c>
      <c r="D177" s="65"/>
      <c r="E177" s="66"/>
      <c r="F177" s="66"/>
      <c r="G177" s="39"/>
      <c r="H177" s="67"/>
      <c r="I177" s="53"/>
      <c r="J177" s="2"/>
      <c r="O177" s="1">
        <f t="shared" si="6"/>
        <v>0</v>
      </c>
    </row>
    <row r="178" spans="1:514" ht="18" x14ac:dyDescent="0.35">
      <c r="A178" s="1">
        <v>250</v>
      </c>
      <c r="B178" s="170" t="s">
        <v>1126</v>
      </c>
      <c r="C178" s="108" t="s">
        <v>171</v>
      </c>
      <c r="D178" s="109" t="s">
        <v>968</v>
      </c>
      <c r="E178" s="110">
        <v>199</v>
      </c>
      <c r="F178" s="110">
        <v>199</v>
      </c>
      <c r="G178" s="167"/>
      <c r="H178" s="112">
        <f t="shared" ref="H178:H204" si="8">G178*F178</f>
        <v>0</v>
      </c>
      <c r="I178" s="48" t="s">
        <v>20</v>
      </c>
      <c r="J178" s="2"/>
      <c r="O178" s="1">
        <f t="shared" si="6"/>
        <v>0</v>
      </c>
      <c r="SR178" s="1">
        <v>644</v>
      </c>
      <c r="ST178" s="1">
        <v>644</v>
      </c>
    </row>
    <row r="179" spans="1:514" ht="31.2" x14ac:dyDescent="0.35">
      <c r="A179" s="1">
        <v>250</v>
      </c>
      <c r="B179" s="170" t="s">
        <v>1127</v>
      </c>
      <c r="C179" s="108" t="s">
        <v>172</v>
      </c>
      <c r="D179" s="109" t="s">
        <v>968</v>
      </c>
      <c r="E179" s="110">
        <v>247</v>
      </c>
      <c r="F179" s="110">
        <v>247</v>
      </c>
      <c r="G179" s="167"/>
      <c r="H179" s="112">
        <f t="shared" si="8"/>
        <v>0</v>
      </c>
      <c r="I179" s="48" t="s">
        <v>20</v>
      </c>
      <c r="J179" s="2"/>
      <c r="O179" s="1">
        <f t="shared" si="6"/>
        <v>0</v>
      </c>
      <c r="SR179" s="1">
        <v>835</v>
      </c>
      <c r="ST179" s="1">
        <v>835</v>
      </c>
    </row>
    <row r="180" spans="1:514" ht="31.2" x14ac:dyDescent="0.35">
      <c r="A180" s="1">
        <v>250</v>
      </c>
      <c r="B180" s="170" t="s">
        <v>1128</v>
      </c>
      <c r="C180" s="108" t="s">
        <v>173</v>
      </c>
      <c r="D180" s="109" t="s">
        <v>968</v>
      </c>
      <c r="E180" s="110">
        <v>258</v>
      </c>
      <c r="F180" s="110">
        <v>258</v>
      </c>
      <c r="G180" s="167"/>
      <c r="H180" s="112">
        <f t="shared" si="8"/>
        <v>0</v>
      </c>
      <c r="I180" s="48" t="s">
        <v>20</v>
      </c>
      <c r="J180" s="2"/>
      <c r="O180" s="1">
        <f t="shared" si="6"/>
        <v>0</v>
      </c>
      <c r="SR180" s="1">
        <v>880</v>
      </c>
      <c r="ST180" s="1">
        <v>880</v>
      </c>
    </row>
    <row r="181" spans="1:514" ht="31.2" x14ac:dyDescent="0.35">
      <c r="A181" s="1">
        <v>250</v>
      </c>
      <c r="B181" s="170" t="s">
        <v>1129</v>
      </c>
      <c r="C181" s="108" t="s">
        <v>174</v>
      </c>
      <c r="D181" s="109" t="s">
        <v>968</v>
      </c>
      <c r="E181" s="110">
        <v>301</v>
      </c>
      <c r="F181" s="110">
        <v>301</v>
      </c>
      <c r="G181" s="167"/>
      <c r="H181" s="112">
        <f t="shared" si="8"/>
        <v>0</v>
      </c>
      <c r="I181" s="48" t="s">
        <v>20</v>
      </c>
      <c r="J181" s="2"/>
      <c r="O181" s="1">
        <f t="shared" si="6"/>
        <v>0</v>
      </c>
      <c r="SR181" s="1">
        <v>1053</v>
      </c>
      <c r="ST181" s="1">
        <v>1053</v>
      </c>
    </row>
    <row r="182" spans="1:514" ht="18" x14ac:dyDescent="0.35">
      <c r="A182" s="1">
        <v>250</v>
      </c>
      <c r="B182" s="152" t="s">
        <v>1130</v>
      </c>
      <c r="C182" s="43" t="s">
        <v>175</v>
      </c>
      <c r="D182" s="44" t="s">
        <v>968</v>
      </c>
      <c r="E182" s="45">
        <v>198</v>
      </c>
      <c r="F182" s="45">
        <v>198</v>
      </c>
      <c r="G182" s="46"/>
      <c r="H182" s="47">
        <f t="shared" si="8"/>
        <v>0</v>
      </c>
      <c r="I182" s="48" t="s">
        <v>20</v>
      </c>
      <c r="J182" s="2"/>
      <c r="O182" s="1">
        <f t="shared" si="6"/>
        <v>0</v>
      </c>
      <c r="SR182" s="1">
        <v>640</v>
      </c>
      <c r="ST182" s="1">
        <v>640</v>
      </c>
    </row>
    <row r="183" spans="1:514" ht="31.2" x14ac:dyDescent="0.35">
      <c r="A183" s="1">
        <v>250</v>
      </c>
      <c r="B183" s="152" t="s">
        <v>1131</v>
      </c>
      <c r="C183" s="43" t="s">
        <v>176</v>
      </c>
      <c r="D183" s="44" t="s">
        <v>968</v>
      </c>
      <c r="E183" s="45">
        <v>238</v>
      </c>
      <c r="F183" s="45">
        <v>238</v>
      </c>
      <c r="G183" s="46"/>
      <c r="H183" s="47">
        <f t="shared" si="8"/>
        <v>0</v>
      </c>
      <c r="I183" s="48" t="s">
        <v>20</v>
      </c>
      <c r="J183" s="2"/>
      <c r="O183" s="1">
        <f t="shared" ref="O183:O243" si="9">IF(LEFT(I183,6)=$O$13,H183,H183*(1-$I$17))</f>
        <v>0</v>
      </c>
      <c r="SR183" s="1">
        <v>802</v>
      </c>
      <c r="ST183" s="1">
        <v>802</v>
      </c>
    </row>
    <row r="184" spans="1:514" ht="46.8" x14ac:dyDescent="0.35">
      <c r="A184" s="1">
        <v>250</v>
      </c>
      <c r="B184" s="152" t="s">
        <v>1132</v>
      </c>
      <c r="C184" s="43" t="s">
        <v>177</v>
      </c>
      <c r="D184" s="44" t="s">
        <v>968</v>
      </c>
      <c r="E184" s="45">
        <v>348</v>
      </c>
      <c r="F184" s="45">
        <v>348</v>
      </c>
      <c r="G184" s="46"/>
      <c r="H184" s="47">
        <f t="shared" si="8"/>
        <v>0</v>
      </c>
      <c r="I184" s="48" t="s">
        <v>20</v>
      </c>
      <c r="J184" s="2"/>
      <c r="O184" s="1">
        <f t="shared" si="9"/>
        <v>0</v>
      </c>
      <c r="SR184" s="1">
        <v>1238</v>
      </c>
      <c r="ST184" s="1">
        <v>1238</v>
      </c>
    </row>
    <row r="185" spans="1:514" ht="31.2" x14ac:dyDescent="0.35">
      <c r="A185" s="1">
        <v>250</v>
      </c>
      <c r="B185" s="166" t="s">
        <v>1133</v>
      </c>
      <c r="C185" s="108" t="s">
        <v>178</v>
      </c>
      <c r="D185" s="109" t="s">
        <v>968</v>
      </c>
      <c r="E185" s="110">
        <v>245</v>
      </c>
      <c r="F185" s="110">
        <v>245</v>
      </c>
      <c r="G185" s="167"/>
      <c r="H185" s="112">
        <f t="shared" si="8"/>
        <v>0</v>
      </c>
      <c r="I185" s="58"/>
      <c r="J185" s="2"/>
      <c r="O185" s="1">
        <f t="shared" si="9"/>
        <v>0</v>
      </c>
      <c r="SR185" s="1">
        <v>827</v>
      </c>
      <c r="ST185" s="1">
        <v>827</v>
      </c>
    </row>
    <row r="186" spans="1:514" ht="31.2" x14ac:dyDescent="0.35">
      <c r="A186" s="1">
        <v>250</v>
      </c>
      <c r="B186" s="166" t="s">
        <v>1134</v>
      </c>
      <c r="C186" s="108" t="s">
        <v>179</v>
      </c>
      <c r="D186" s="109" t="s">
        <v>968</v>
      </c>
      <c r="E186" s="110">
        <v>270</v>
      </c>
      <c r="F186" s="110">
        <v>270</v>
      </c>
      <c r="G186" s="167"/>
      <c r="H186" s="112">
        <f t="shared" si="8"/>
        <v>0</v>
      </c>
      <c r="I186" s="48"/>
      <c r="J186" s="2"/>
      <c r="O186" s="1">
        <f t="shared" si="9"/>
        <v>0</v>
      </c>
      <c r="SR186" s="1">
        <v>929</v>
      </c>
      <c r="ST186" s="1">
        <v>929</v>
      </c>
    </row>
    <row r="187" spans="1:514" ht="18" x14ac:dyDescent="0.35">
      <c r="A187" s="1">
        <v>250</v>
      </c>
      <c r="B187" s="166" t="s">
        <v>1135</v>
      </c>
      <c r="C187" s="108" t="s">
        <v>180</v>
      </c>
      <c r="D187" s="109" t="s">
        <v>968</v>
      </c>
      <c r="E187" s="110">
        <v>262</v>
      </c>
      <c r="F187" s="110">
        <v>262</v>
      </c>
      <c r="G187" s="167"/>
      <c r="H187" s="112">
        <f t="shared" si="8"/>
        <v>0</v>
      </c>
      <c r="I187" s="48"/>
      <c r="J187" s="2"/>
      <c r="O187" s="1">
        <f t="shared" si="9"/>
        <v>0</v>
      </c>
      <c r="SR187" s="1">
        <v>896</v>
      </c>
      <c r="ST187" s="1">
        <v>896</v>
      </c>
    </row>
    <row r="188" spans="1:514" ht="18" x14ac:dyDescent="0.35">
      <c r="A188" s="1">
        <v>250</v>
      </c>
      <c r="B188" s="166" t="s">
        <v>1136</v>
      </c>
      <c r="C188" s="108" t="s">
        <v>181</v>
      </c>
      <c r="D188" s="109" t="s">
        <v>968</v>
      </c>
      <c r="E188" s="110">
        <v>280</v>
      </c>
      <c r="F188" s="110">
        <v>280</v>
      </c>
      <c r="G188" s="167"/>
      <c r="H188" s="112">
        <f t="shared" si="8"/>
        <v>0</v>
      </c>
      <c r="I188" s="48"/>
      <c r="J188" s="2"/>
      <c r="O188" s="1">
        <f t="shared" si="9"/>
        <v>0</v>
      </c>
      <c r="SR188" s="1">
        <v>969</v>
      </c>
      <c r="ST188" s="1">
        <v>969</v>
      </c>
    </row>
    <row r="189" spans="1:514" ht="18" x14ac:dyDescent="0.35">
      <c r="A189" s="1">
        <v>250</v>
      </c>
      <c r="B189" s="42" t="s">
        <v>1137</v>
      </c>
      <c r="C189" s="43" t="s">
        <v>182</v>
      </c>
      <c r="D189" s="44" t="s">
        <v>968</v>
      </c>
      <c r="E189" s="45">
        <v>308</v>
      </c>
      <c r="F189" s="45">
        <v>308</v>
      </c>
      <c r="G189" s="46"/>
      <c r="H189" s="47">
        <f t="shared" si="8"/>
        <v>0</v>
      </c>
      <c r="I189" s="48"/>
      <c r="J189" s="2"/>
      <c r="O189" s="1">
        <f t="shared" si="9"/>
        <v>0</v>
      </c>
      <c r="SR189" s="1">
        <v>1079</v>
      </c>
      <c r="ST189" s="1">
        <v>1079</v>
      </c>
    </row>
    <row r="190" spans="1:514" ht="18" x14ac:dyDescent="0.35">
      <c r="A190" s="1">
        <v>250</v>
      </c>
      <c r="B190" s="166" t="s">
        <v>1138</v>
      </c>
      <c r="C190" s="108" t="s">
        <v>183</v>
      </c>
      <c r="D190" s="109" t="s">
        <v>968</v>
      </c>
      <c r="E190" s="110">
        <v>292</v>
      </c>
      <c r="F190" s="110">
        <v>292</v>
      </c>
      <c r="G190" s="167"/>
      <c r="H190" s="112">
        <f t="shared" si="8"/>
        <v>0</v>
      </c>
      <c r="I190" s="58"/>
      <c r="J190" s="2"/>
      <c r="O190" s="1">
        <f t="shared" si="9"/>
        <v>0</v>
      </c>
      <c r="SR190" s="1">
        <v>1018</v>
      </c>
      <c r="ST190" s="1">
        <v>1018</v>
      </c>
    </row>
    <row r="191" spans="1:514" ht="18" x14ac:dyDescent="0.35">
      <c r="A191" s="1">
        <v>250</v>
      </c>
      <c r="B191" s="166" t="s">
        <v>1139</v>
      </c>
      <c r="C191" s="169" t="s">
        <v>184</v>
      </c>
      <c r="D191" s="109" t="s">
        <v>968</v>
      </c>
      <c r="E191" s="110">
        <v>314</v>
      </c>
      <c r="F191" s="110">
        <v>314</v>
      </c>
      <c r="G191" s="167"/>
      <c r="H191" s="112">
        <f t="shared" si="8"/>
        <v>0</v>
      </c>
      <c r="I191" s="48"/>
      <c r="J191" s="2"/>
      <c r="O191" s="1">
        <f t="shared" si="9"/>
        <v>0</v>
      </c>
      <c r="SR191" s="1">
        <v>1106</v>
      </c>
      <c r="ST191" s="1">
        <v>1106</v>
      </c>
    </row>
    <row r="192" spans="1:514" ht="31.2" x14ac:dyDescent="0.35">
      <c r="A192" s="1">
        <v>250</v>
      </c>
      <c r="B192" s="42" t="s">
        <v>1140</v>
      </c>
      <c r="C192" s="43" t="s">
        <v>185</v>
      </c>
      <c r="D192" s="44" t="s">
        <v>968</v>
      </c>
      <c r="E192" s="45">
        <v>304</v>
      </c>
      <c r="F192" s="45">
        <v>304</v>
      </c>
      <c r="G192" s="46"/>
      <c r="H192" s="47">
        <f t="shared" si="8"/>
        <v>0</v>
      </c>
      <c r="I192" s="48"/>
      <c r="J192" s="2"/>
      <c r="O192" s="1">
        <f t="shared" si="9"/>
        <v>0</v>
      </c>
      <c r="SR192" s="1">
        <v>1062</v>
      </c>
      <c r="ST192" s="1">
        <v>1062</v>
      </c>
    </row>
    <row r="193" spans="1:514" ht="18" x14ac:dyDescent="0.35">
      <c r="A193" s="1">
        <v>250</v>
      </c>
      <c r="B193" s="42" t="s">
        <v>1141</v>
      </c>
      <c r="C193" s="43" t="s">
        <v>186</v>
      </c>
      <c r="D193" s="44" t="s">
        <v>968</v>
      </c>
      <c r="E193" s="45">
        <v>284</v>
      </c>
      <c r="F193" s="45">
        <v>284</v>
      </c>
      <c r="G193" s="46"/>
      <c r="H193" s="47">
        <f t="shared" si="8"/>
        <v>0</v>
      </c>
      <c r="I193" s="53"/>
      <c r="J193" s="2"/>
      <c r="O193" s="1">
        <f t="shared" si="9"/>
        <v>0</v>
      </c>
      <c r="SR193" s="1">
        <v>982</v>
      </c>
      <c r="ST193" s="1">
        <v>982</v>
      </c>
    </row>
    <row r="194" spans="1:514" ht="46.8" x14ac:dyDescent="0.35">
      <c r="A194" s="1">
        <v>250</v>
      </c>
      <c r="B194" s="42" t="s">
        <v>1142</v>
      </c>
      <c r="C194" s="49" t="s">
        <v>187</v>
      </c>
      <c r="D194" s="44" t="s">
        <v>968</v>
      </c>
      <c r="E194" s="45">
        <v>386</v>
      </c>
      <c r="F194" s="45">
        <v>386</v>
      </c>
      <c r="G194" s="46"/>
      <c r="H194" s="47">
        <f t="shared" si="8"/>
        <v>0</v>
      </c>
      <c r="I194" s="58"/>
      <c r="J194" s="2"/>
      <c r="O194" s="1">
        <f t="shared" si="9"/>
        <v>0</v>
      </c>
      <c r="SR194" s="1">
        <v>1394</v>
      </c>
      <c r="ST194" s="1">
        <v>1394</v>
      </c>
    </row>
    <row r="195" spans="1:514" ht="31.2" x14ac:dyDescent="0.35">
      <c r="A195" s="1">
        <v>250</v>
      </c>
      <c r="B195" s="140" t="s">
        <v>1143</v>
      </c>
      <c r="C195" s="147" t="s">
        <v>188</v>
      </c>
      <c r="D195" s="134" t="s">
        <v>968</v>
      </c>
      <c r="E195" s="104">
        <v>369</v>
      </c>
      <c r="F195" s="104">
        <v>303</v>
      </c>
      <c r="G195" s="148"/>
      <c r="H195" s="106">
        <f t="shared" si="8"/>
        <v>0</v>
      </c>
      <c r="I195" s="48" t="s">
        <v>963</v>
      </c>
      <c r="J195" s="2"/>
      <c r="O195" s="1">
        <f t="shared" si="9"/>
        <v>0</v>
      </c>
      <c r="SR195" s="1">
        <v>1323</v>
      </c>
      <c r="ST195" s="1">
        <v>1059</v>
      </c>
    </row>
    <row r="196" spans="1:514" ht="31.2" x14ac:dyDescent="0.35">
      <c r="A196" s="1">
        <v>250</v>
      </c>
      <c r="B196" s="42" t="s">
        <v>1144</v>
      </c>
      <c r="C196" s="49" t="s">
        <v>189</v>
      </c>
      <c r="D196" s="44" t="s">
        <v>968</v>
      </c>
      <c r="E196" s="45">
        <v>289</v>
      </c>
      <c r="F196" s="45">
        <v>289</v>
      </c>
      <c r="G196" s="46"/>
      <c r="H196" s="47">
        <f t="shared" si="8"/>
        <v>0</v>
      </c>
      <c r="I196" s="53"/>
      <c r="J196" s="2"/>
      <c r="O196" s="1">
        <f t="shared" si="9"/>
        <v>0</v>
      </c>
      <c r="SR196" s="1">
        <v>1004</v>
      </c>
      <c r="ST196" s="1">
        <v>1004</v>
      </c>
    </row>
    <row r="197" spans="1:514" ht="18" x14ac:dyDescent="0.35">
      <c r="A197" s="1">
        <v>250</v>
      </c>
      <c r="B197" s="42" t="s">
        <v>1145</v>
      </c>
      <c r="C197" s="43" t="s">
        <v>190</v>
      </c>
      <c r="D197" s="44" t="s">
        <v>968</v>
      </c>
      <c r="E197" s="45">
        <v>278</v>
      </c>
      <c r="F197" s="45">
        <v>278</v>
      </c>
      <c r="G197" s="46"/>
      <c r="H197" s="47">
        <f t="shared" si="8"/>
        <v>0</v>
      </c>
      <c r="I197" s="53"/>
      <c r="J197" s="2"/>
      <c r="O197" s="1">
        <f t="shared" si="9"/>
        <v>0</v>
      </c>
      <c r="SR197" s="1">
        <v>960</v>
      </c>
      <c r="ST197" s="1">
        <v>960</v>
      </c>
    </row>
    <row r="198" spans="1:514" ht="18" x14ac:dyDescent="0.35">
      <c r="A198" s="1">
        <v>250</v>
      </c>
      <c r="B198" s="42" t="s">
        <v>1146</v>
      </c>
      <c r="C198" s="43" t="s">
        <v>191</v>
      </c>
      <c r="D198" s="44" t="s">
        <v>968</v>
      </c>
      <c r="E198" s="45">
        <v>263</v>
      </c>
      <c r="F198" s="45">
        <v>263</v>
      </c>
      <c r="G198" s="46"/>
      <c r="H198" s="47">
        <f t="shared" si="8"/>
        <v>0</v>
      </c>
      <c r="I198" s="53"/>
      <c r="J198" s="2"/>
      <c r="O198" s="1">
        <f t="shared" si="9"/>
        <v>0</v>
      </c>
      <c r="SR198" s="1">
        <v>900</v>
      </c>
      <c r="ST198" s="1">
        <v>900</v>
      </c>
    </row>
    <row r="199" spans="1:514" ht="18" x14ac:dyDescent="0.35">
      <c r="A199" s="1">
        <v>250</v>
      </c>
      <c r="B199" s="42" t="s">
        <v>1147</v>
      </c>
      <c r="C199" s="49" t="s">
        <v>192</v>
      </c>
      <c r="D199" s="44" t="s">
        <v>968</v>
      </c>
      <c r="E199" s="45">
        <v>257</v>
      </c>
      <c r="F199" s="45">
        <v>257</v>
      </c>
      <c r="G199" s="46"/>
      <c r="H199" s="47">
        <f t="shared" si="8"/>
        <v>0</v>
      </c>
      <c r="I199" s="68"/>
      <c r="J199" s="2"/>
      <c r="O199" s="1">
        <f t="shared" si="9"/>
        <v>0</v>
      </c>
      <c r="SR199" s="1">
        <v>875</v>
      </c>
      <c r="ST199" s="1">
        <v>875</v>
      </c>
    </row>
    <row r="200" spans="1:514" ht="31.2" x14ac:dyDescent="0.35">
      <c r="A200" s="1">
        <v>250</v>
      </c>
      <c r="B200" s="42" t="s">
        <v>1148</v>
      </c>
      <c r="C200" s="43" t="s">
        <v>193</v>
      </c>
      <c r="D200" s="44" t="s">
        <v>968</v>
      </c>
      <c r="E200" s="45">
        <v>302</v>
      </c>
      <c r="F200" s="45">
        <v>302</v>
      </c>
      <c r="G200" s="46"/>
      <c r="H200" s="47">
        <f t="shared" si="8"/>
        <v>0</v>
      </c>
      <c r="I200" s="53"/>
      <c r="J200" s="2"/>
      <c r="O200" s="1">
        <f t="shared" si="9"/>
        <v>0</v>
      </c>
      <c r="SR200" s="1">
        <v>1056</v>
      </c>
      <c r="ST200" s="1">
        <v>1056</v>
      </c>
    </row>
    <row r="201" spans="1:514" ht="31.2" x14ac:dyDescent="0.35">
      <c r="A201" s="1">
        <v>250</v>
      </c>
      <c r="B201" s="42" t="s">
        <v>1149</v>
      </c>
      <c r="C201" s="43" t="s">
        <v>194</v>
      </c>
      <c r="D201" s="44" t="s">
        <v>968</v>
      </c>
      <c r="E201" s="45">
        <v>295</v>
      </c>
      <c r="F201" s="45">
        <v>295</v>
      </c>
      <c r="G201" s="46"/>
      <c r="H201" s="47">
        <f t="shared" si="8"/>
        <v>0</v>
      </c>
      <c r="I201" s="53"/>
      <c r="J201" s="2"/>
      <c r="O201" s="1">
        <f t="shared" si="9"/>
        <v>0</v>
      </c>
      <c r="SR201" s="1">
        <v>1028</v>
      </c>
      <c r="ST201" s="1">
        <v>1028</v>
      </c>
    </row>
    <row r="202" spans="1:514" ht="31.2" x14ac:dyDescent="0.35">
      <c r="A202" s="1">
        <v>250</v>
      </c>
      <c r="B202" s="42" t="s">
        <v>1150</v>
      </c>
      <c r="C202" s="43" t="s">
        <v>195</v>
      </c>
      <c r="D202" s="44" t="s">
        <v>968</v>
      </c>
      <c r="E202" s="45">
        <v>305</v>
      </c>
      <c r="F202" s="45">
        <v>305</v>
      </c>
      <c r="G202" s="46"/>
      <c r="H202" s="47">
        <f t="shared" si="8"/>
        <v>0</v>
      </c>
      <c r="I202" s="48"/>
      <c r="J202" s="2"/>
      <c r="O202" s="1">
        <f t="shared" si="9"/>
        <v>0</v>
      </c>
      <c r="SR202" s="1">
        <v>1069</v>
      </c>
      <c r="ST202" s="1">
        <v>1069</v>
      </c>
    </row>
    <row r="203" spans="1:514" ht="46.8" x14ac:dyDescent="0.35">
      <c r="A203" s="1">
        <v>250</v>
      </c>
      <c r="B203" s="140" t="s">
        <v>1151</v>
      </c>
      <c r="C203" s="199" t="s">
        <v>196</v>
      </c>
      <c r="D203" s="134" t="s">
        <v>968</v>
      </c>
      <c r="E203" s="104">
        <v>364</v>
      </c>
      <c r="F203" s="104">
        <v>299</v>
      </c>
      <c r="G203" s="135"/>
      <c r="H203" s="106">
        <f t="shared" si="8"/>
        <v>0</v>
      </c>
      <c r="I203" s="48" t="s">
        <v>963</v>
      </c>
      <c r="J203" s="2"/>
      <c r="O203" s="1">
        <f t="shared" si="9"/>
        <v>0</v>
      </c>
      <c r="SR203" s="1">
        <v>1304</v>
      </c>
      <c r="ST203" s="1">
        <v>1044</v>
      </c>
    </row>
    <row r="204" spans="1:514" ht="18" x14ac:dyDescent="0.35">
      <c r="A204" s="1">
        <v>250</v>
      </c>
      <c r="B204" s="166" t="s">
        <v>1152</v>
      </c>
      <c r="C204" s="169" t="s">
        <v>197</v>
      </c>
      <c r="D204" s="109" t="s">
        <v>968</v>
      </c>
      <c r="E204" s="110">
        <v>342</v>
      </c>
      <c r="F204" s="110">
        <v>342</v>
      </c>
      <c r="G204" s="167"/>
      <c r="H204" s="112">
        <f t="shared" si="8"/>
        <v>0</v>
      </c>
      <c r="I204" s="68"/>
      <c r="J204" s="2"/>
      <c r="O204" s="1">
        <f t="shared" si="9"/>
        <v>0</v>
      </c>
      <c r="SR204" s="1">
        <v>1216</v>
      </c>
      <c r="ST204" s="1">
        <v>1216</v>
      </c>
    </row>
    <row r="205" spans="1:514" ht="22.8" x14ac:dyDescent="0.35">
      <c r="B205" s="63" t="s">
        <v>198</v>
      </c>
      <c r="C205" s="64" t="s">
        <v>199</v>
      </c>
      <c r="D205" s="70"/>
      <c r="E205" s="66"/>
      <c r="F205" s="66"/>
      <c r="G205" s="39"/>
      <c r="H205" s="67"/>
      <c r="I205" s="53"/>
      <c r="J205" s="2"/>
      <c r="O205" s="1">
        <f t="shared" si="9"/>
        <v>0</v>
      </c>
    </row>
    <row r="206" spans="1:514" ht="18" x14ac:dyDescent="0.35">
      <c r="A206" s="1">
        <v>250</v>
      </c>
      <c r="B206" s="166" t="s">
        <v>1153</v>
      </c>
      <c r="C206" s="108" t="s">
        <v>200</v>
      </c>
      <c r="D206" s="109" t="s">
        <v>968</v>
      </c>
      <c r="E206" s="110">
        <v>196</v>
      </c>
      <c r="F206" s="110">
        <v>196</v>
      </c>
      <c r="G206" s="171"/>
      <c r="H206" s="112">
        <f t="shared" ref="H206:H222" si="10">G206*F206</f>
        <v>0</v>
      </c>
      <c r="I206" s="53"/>
      <c r="J206" s="2"/>
      <c r="O206" s="1">
        <f t="shared" si="9"/>
        <v>0</v>
      </c>
      <c r="SR206" s="1">
        <v>633</v>
      </c>
      <c r="ST206" s="1">
        <v>633</v>
      </c>
    </row>
    <row r="207" spans="1:514" ht="18" x14ac:dyDescent="0.35">
      <c r="A207" s="1">
        <v>250</v>
      </c>
      <c r="B207" s="140" t="s">
        <v>1154</v>
      </c>
      <c r="C207" s="147" t="s">
        <v>201</v>
      </c>
      <c r="D207" s="134" t="s">
        <v>968</v>
      </c>
      <c r="E207" s="104">
        <v>247</v>
      </c>
      <c r="F207" s="104">
        <v>226</v>
      </c>
      <c r="G207" s="207"/>
      <c r="H207" s="106">
        <f t="shared" si="10"/>
        <v>0</v>
      </c>
      <c r="I207" s="48" t="s">
        <v>965</v>
      </c>
      <c r="J207" s="2"/>
      <c r="O207" s="1">
        <f t="shared" si="9"/>
        <v>0</v>
      </c>
      <c r="SR207" s="1">
        <v>835</v>
      </c>
      <c r="ST207" s="1">
        <v>752</v>
      </c>
    </row>
    <row r="208" spans="1:514" ht="18" x14ac:dyDescent="0.35">
      <c r="A208" s="1">
        <v>250</v>
      </c>
      <c r="B208" s="198" t="s">
        <v>1155</v>
      </c>
      <c r="C208" s="149" t="s">
        <v>202</v>
      </c>
      <c r="D208" s="134" t="s">
        <v>968</v>
      </c>
      <c r="E208" s="104">
        <v>344</v>
      </c>
      <c r="F208" s="104">
        <v>283</v>
      </c>
      <c r="G208" s="148"/>
      <c r="H208" s="106">
        <f t="shared" si="10"/>
        <v>0</v>
      </c>
      <c r="I208" s="48" t="s">
        <v>963</v>
      </c>
      <c r="J208" s="2"/>
      <c r="O208" s="1">
        <f t="shared" si="9"/>
        <v>0</v>
      </c>
      <c r="SR208" s="1">
        <v>1225</v>
      </c>
      <c r="ST208" s="1">
        <v>980</v>
      </c>
    </row>
    <row r="209" spans="1:514" ht="18" x14ac:dyDescent="0.35">
      <c r="A209" s="1">
        <v>250</v>
      </c>
      <c r="B209" s="152" t="s">
        <v>1156</v>
      </c>
      <c r="C209" s="43" t="s">
        <v>203</v>
      </c>
      <c r="D209" s="44" t="s">
        <v>968</v>
      </c>
      <c r="E209" s="45">
        <v>478</v>
      </c>
      <c r="F209" s="45">
        <v>478</v>
      </c>
      <c r="G209" s="46"/>
      <c r="H209" s="47">
        <f t="shared" si="10"/>
        <v>0</v>
      </c>
      <c r="I209" s="53"/>
      <c r="J209" s="2"/>
      <c r="O209" s="1">
        <f t="shared" si="9"/>
        <v>0</v>
      </c>
      <c r="SR209" s="1">
        <v>1759</v>
      </c>
      <c r="ST209" s="1">
        <v>1759</v>
      </c>
    </row>
    <row r="210" spans="1:514" ht="18" x14ac:dyDescent="0.35">
      <c r="A210" s="1">
        <v>250</v>
      </c>
      <c r="B210" s="166" t="s">
        <v>1157</v>
      </c>
      <c r="C210" s="169" t="s">
        <v>204</v>
      </c>
      <c r="D210" s="109" t="s">
        <v>968</v>
      </c>
      <c r="E210" s="110">
        <v>371</v>
      </c>
      <c r="F210" s="110">
        <v>371</v>
      </c>
      <c r="G210" s="172"/>
      <c r="H210" s="112">
        <f t="shared" si="10"/>
        <v>0</v>
      </c>
      <c r="I210" s="48"/>
      <c r="J210" s="2"/>
      <c r="O210" s="1">
        <f t="shared" si="9"/>
        <v>0</v>
      </c>
      <c r="SR210" s="1">
        <v>1332</v>
      </c>
      <c r="ST210" s="1">
        <v>1332</v>
      </c>
    </row>
    <row r="211" spans="1:514" ht="18" x14ac:dyDescent="0.35">
      <c r="A211" s="1">
        <v>250</v>
      </c>
      <c r="B211" s="42" t="s">
        <v>1158</v>
      </c>
      <c r="C211" s="61" t="s">
        <v>205</v>
      </c>
      <c r="D211" s="44" t="s">
        <v>968</v>
      </c>
      <c r="E211" s="45">
        <v>538</v>
      </c>
      <c r="F211" s="45">
        <v>538</v>
      </c>
      <c r="G211" s="71"/>
      <c r="H211" s="47">
        <f t="shared" si="10"/>
        <v>0</v>
      </c>
      <c r="I211" s="72"/>
      <c r="J211" s="2"/>
      <c r="O211" s="1">
        <f t="shared" si="9"/>
        <v>0</v>
      </c>
      <c r="SR211" s="1">
        <v>1998</v>
      </c>
      <c r="ST211" s="1">
        <v>1998</v>
      </c>
    </row>
    <row r="212" spans="1:514" ht="18" x14ac:dyDescent="0.35">
      <c r="A212" s="1">
        <v>250</v>
      </c>
      <c r="B212" s="42" t="s">
        <v>1159</v>
      </c>
      <c r="C212" s="43" t="s">
        <v>206</v>
      </c>
      <c r="D212" s="44" t="s">
        <v>968</v>
      </c>
      <c r="E212" s="45">
        <v>484</v>
      </c>
      <c r="F212" s="45">
        <v>484</v>
      </c>
      <c r="G212" s="59"/>
      <c r="H212" s="47">
        <f t="shared" si="10"/>
        <v>0</v>
      </c>
      <c r="I212" s="68"/>
      <c r="J212" s="2"/>
      <c r="O212" s="1">
        <f t="shared" si="9"/>
        <v>0</v>
      </c>
      <c r="SR212" s="1">
        <v>1784</v>
      </c>
      <c r="ST212" s="1">
        <v>1784</v>
      </c>
    </row>
    <row r="213" spans="1:514" ht="18" x14ac:dyDescent="0.35">
      <c r="A213" s="1">
        <v>250</v>
      </c>
      <c r="B213" s="42" t="s">
        <v>1160</v>
      </c>
      <c r="C213" s="43" t="s">
        <v>207</v>
      </c>
      <c r="D213" s="44" t="s">
        <v>968</v>
      </c>
      <c r="E213" s="45">
        <v>400</v>
      </c>
      <c r="F213" s="45">
        <v>400</v>
      </c>
      <c r="G213" s="59"/>
      <c r="H213" s="47">
        <f t="shared" si="10"/>
        <v>0</v>
      </c>
      <c r="I213" s="53"/>
      <c r="J213" s="2"/>
      <c r="O213" s="1">
        <f t="shared" si="9"/>
        <v>0</v>
      </c>
      <c r="SR213" s="1">
        <v>1449</v>
      </c>
      <c r="ST213" s="1">
        <v>1449</v>
      </c>
    </row>
    <row r="214" spans="1:514" ht="18" x14ac:dyDescent="0.35">
      <c r="A214" s="1">
        <v>250</v>
      </c>
      <c r="B214" s="42" t="s">
        <v>1161</v>
      </c>
      <c r="C214" s="43" t="s">
        <v>208</v>
      </c>
      <c r="D214" s="44" t="s">
        <v>968</v>
      </c>
      <c r="E214" s="45">
        <v>520</v>
      </c>
      <c r="F214" s="45">
        <v>520</v>
      </c>
      <c r="G214" s="59"/>
      <c r="H214" s="47">
        <f t="shared" si="10"/>
        <v>0</v>
      </c>
      <c r="I214" s="53"/>
      <c r="J214" s="2"/>
      <c r="O214" s="1">
        <f t="shared" si="9"/>
        <v>0</v>
      </c>
      <c r="SR214" s="1">
        <v>1930</v>
      </c>
      <c r="ST214" s="1">
        <v>1930</v>
      </c>
    </row>
    <row r="215" spans="1:514" ht="18" x14ac:dyDescent="0.35">
      <c r="A215" s="1">
        <v>250</v>
      </c>
      <c r="B215" s="152" t="s">
        <v>1162</v>
      </c>
      <c r="C215" s="43" t="s">
        <v>209</v>
      </c>
      <c r="D215" s="44" t="s">
        <v>968</v>
      </c>
      <c r="E215" s="45">
        <v>472</v>
      </c>
      <c r="F215" s="45">
        <v>472</v>
      </c>
      <c r="G215" s="59"/>
      <c r="H215" s="47">
        <f t="shared" si="10"/>
        <v>0</v>
      </c>
      <c r="I215" s="53"/>
      <c r="J215" s="2"/>
      <c r="O215" s="1">
        <f t="shared" si="9"/>
        <v>0</v>
      </c>
      <c r="SR215" s="1">
        <v>1738</v>
      </c>
      <c r="ST215" s="1">
        <v>1738</v>
      </c>
    </row>
    <row r="216" spans="1:514" ht="18" x14ac:dyDescent="0.35">
      <c r="A216" s="1">
        <v>250</v>
      </c>
      <c r="B216" s="42" t="s">
        <v>1163</v>
      </c>
      <c r="C216" s="43" t="s">
        <v>210</v>
      </c>
      <c r="D216" s="44" t="s">
        <v>968</v>
      </c>
      <c r="E216" s="45">
        <v>418</v>
      </c>
      <c r="F216" s="45">
        <v>418</v>
      </c>
      <c r="G216" s="59"/>
      <c r="H216" s="47">
        <f t="shared" si="10"/>
        <v>0</v>
      </c>
      <c r="I216" s="53"/>
      <c r="J216" s="2"/>
      <c r="O216" s="1">
        <f t="shared" si="9"/>
        <v>0</v>
      </c>
      <c r="SR216" s="1">
        <v>1518</v>
      </c>
      <c r="ST216" s="1">
        <v>1518</v>
      </c>
    </row>
    <row r="217" spans="1:514" ht="18" x14ac:dyDescent="0.35">
      <c r="A217" s="1">
        <v>250</v>
      </c>
      <c r="B217" s="166" t="s">
        <v>1164</v>
      </c>
      <c r="C217" s="169" t="s">
        <v>211</v>
      </c>
      <c r="D217" s="109" t="s">
        <v>968</v>
      </c>
      <c r="E217" s="110">
        <v>395</v>
      </c>
      <c r="F217" s="110">
        <v>395</v>
      </c>
      <c r="G217" s="167"/>
      <c r="H217" s="112">
        <f t="shared" si="10"/>
        <v>0</v>
      </c>
      <c r="I217" s="53"/>
      <c r="J217" s="2"/>
      <c r="O217" s="1">
        <f t="shared" si="9"/>
        <v>0</v>
      </c>
      <c r="SR217" s="1">
        <v>1428</v>
      </c>
      <c r="ST217" s="1">
        <v>1428</v>
      </c>
    </row>
    <row r="218" spans="1:514" ht="18" x14ac:dyDescent="0.35">
      <c r="A218" s="1">
        <v>250</v>
      </c>
      <c r="B218" s="42" t="s">
        <v>1165</v>
      </c>
      <c r="C218" s="43" t="s">
        <v>908</v>
      </c>
      <c r="D218" s="44" t="s">
        <v>968</v>
      </c>
      <c r="E218" s="45">
        <v>450</v>
      </c>
      <c r="F218" s="45">
        <v>450</v>
      </c>
      <c r="G218" s="59"/>
      <c r="H218" s="47">
        <f t="shared" si="10"/>
        <v>0</v>
      </c>
      <c r="I218" s="48"/>
      <c r="J218" s="2"/>
      <c r="O218" s="1">
        <f t="shared" si="9"/>
        <v>0</v>
      </c>
      <c r="SR218" s="1">
        <v>1646</v>
      </c>
      <c r="ST218" s="1">
        <v>1646</v>
      </c>
    </row>
    <row r="219" spans="1:514" ht="18" x14ac:dyDescent="0.35">
      <c r="A219" s="1">
        <v>250</v>
      </c>
      <c r="B219" s="140" t="s">
        <v>1166</v>
      </c>
      <c r="C219" s="147" t="s">
        <v>212</v>
      </c>
      <c r="D219" s="134" t="s">
        <v>968</v>
      </c>
      <c r="E219" s="104">
        <v>392</v>
      </c>
      <c r="F219" s="104">
        <v>322</v>
      </c>
      <c r="G219" s="135"/>
      <c r="H219" s="106">
        <f t="shared" si="10"/>
        <v>0</v>
      </c>
      <c r="I219" s="48" t="s">
        <v>963</v>
      </c>
      <c r="J219" s="2"/>
      <c r="O219" s="1">
        <f t="shared" si="9"/>
        <v>0</v>
      </c>
      <c r="SR219" s="1">
        <v>1418</v>
      </c>
      <c r="ST219" s="1">
        <v>1135</v>
      </c>
    </row>
    <row r="220" spans="1:514" ht="18" x14ac:dyDescent="0.35">
      <c r="A220" s="1">
        <v>250</v>
      </c>
      <c r="B220" s="42" t="s">
        <v>1167</v>
      </c>
      <c r="C220" s="43" t="s">
        <v>213</v>
      </c>
      <c r="D220" s="44" t="s">
        <v>968</v>
      </c>
      <c r="E220" s="45">
        <v>822</v>
      </c>
      <c r="F220" s="45">
        <v>822</v>
      </c>
      <c r="G220" s="59"/>
      <c r="H220" s="47">
        <f t="shared" si="10"/>
        <v>0</v>
      </c>
      <c r="I220" s="48"/>
      <c r="J220" s="2"/>
      <c r="O220" s="1">
        <f t="shared" si="9"/>
        <v>0</v>
      </c>
      <c r="SR220" s="1">
        <v>3136</v>
      </c>
      <c r="ST220" s="1">
        <v>3136</v>
      </c>
    </row>
    <row r="221" spans="1:514" ht="18" x14ac:dyDescent="0.35">
      <c r="A221" s="1">
        <v>250</v>
      </c>
      <c r="B221" s="166" t="s">
        <v>1168</v>
      </c>
      <c r="C221" s="108" t="s">
        <v>214</v>
      </c>
      <c r="D221" s="109" t="s">
        <v>968</v>
      </c>
      <c r="E221" s="110">
        <v>818</v>
      </c>
      <c r="F221" s="110">
        <v>818</v>
      </c>
      <c r="G221" s="167"/>
      <c r="H221" s="112">
        <f t="shared" si="10"/>
        <v>0</v>
      </c>
      <c r="I221" s="53"/>
      <c r="J221" s="2"/>
      <c r="O221" s="1">
        <f t="shared" si="9"/>
        <v>0</v>
      </c>
      <c r="SR221" s="1">
        <v>3119</v>
      </c>
      <c r="ST221" s="1">
        <v>3119</v>
      </c>
    </row>
    <row r="222" spans="1:514" ht="18" x14ac:dyDescent="0.35">
      <c r="A222" s="1">
        <v>250</v>
      </c>
      <c r="B222" s="166" t="s">
        <v>1169</v>
      </c>
      <c r="C222" s="169" t="s">
        <v>215</v>
      </c>
      <c r="D222" s="109" t="s">
        <v>968</v>
      </c>
      <c r="E222" s="110">
        <v>1300</v>
      </c>
      <c r="F222" s="110">
        <v>1300</v>
      </c>
      <c r="G222" s="111"/>
      <c r="H222" s="112">
        <f t="shared" si="10"/>
        <v>0</v>
      </c>
      <c r="I222" s="58"/>
      <c r="J222" s="2"/>
      <c r="O222" s="1">
        <f t="shared" si="9"/>
        <v>0</v>
      </c>
      <c r="SR222" s="1">
        <v>5046</v>
      </c>
      <c r="ST222" s="1">
        <v>5046</v>
      </c>
    </row>
    <row r="223" spans="1:514" ht="21" x14ac:dyDescent="0.35">
      <c r="B223" s="63" t="s">
        <v>216</v>
      </c>
      <c r="C223" s="64" t="s">
        <v>217</v>
      </c>
      <c r="D223" s="73"/>
      <c r="E223" s="66"/>
      <c r="F223" s="66"/>
      <c r="G223" s="39"/>
      <c r="H223" s="67"/>
      <c r="I223" s="68"/>
      <c r="J223" s="2"/>
      <c r="O223" s="1">
        <f t="shared" si="9"/>
        <v>0</v>
      </c>
    </row>
    <row r="224" spans="1:514" ht="31.2" x14ac:dyDescent="0.35">
      <c r="A224" s="1">
        <v>250</v>
      </c>
      <c r="B224" s="198" t="s">
        <v>1170</v>
      </c>
      <c r="C224" s="199" t="s">
        <v>218</v>
      </c>
      <c r="D224" s="103" t="s">
        <v>968</v>
      </c>
      <c r="E224" s="104">
        <v>357</v>
      </c>
      <c r="F224" s="104">
        <v>262</v>
      </c>
      <c r="G224" s="211"/>
      <c r="H224" s="106">
        <f t="shared" ref="H224:H255" si="11">G224*F224</f>
        <v>0</v>
      </c>
      <c r="I224" s="48" t="s">
        <v>966</v>
      </c>
      <c r="J224" s="2"/>
      <c r="O224" s="1">
        <f t="shared" si="9"/>
        <v>0</v>
      </c>
      <c r="SR224" s="1">
        <v>1276</v>
      </c>
      <c r="ST224" s="1">
        <v>894</v>
      </c>
    </row>
    <row r="225" spans="1:514" ht="31.2" x14ac:dyDescent="0.35">
      <c r="A225" s="1">
        <v>250</v>
      </c>
      <c r="B225" s="198" t="s">
        <v>1171</v>
      </c>
      <c r="C225" s="149" t="s">
        <v>219</v>
      </c>
      <c r="D225" s="134" t="s">
        <v>968</v>
      </c>
      <c r="E225" s="104">
        <v>368</v>
      </c>
      <c r="F225" s="104">
        <v>302</v>
      </c>
      <c r="G225" s="135"/>
      <c r="H225" s="106">
        <f t="shared" si="11"/>
        <v>0</v>
      </c>
      <c r="I225" s="48" t="s">
        <v>963</v>
      </c>
      <c r="J225" s="2"/>
      <c r="O225" s="1">
        <f t="shared" si="9"/>
        <v>0</v>
      </c>
      <c r="SR225" s="1">
        <v>1321</v>
      </c>
      <c r="ST225" s="1">
        <v>1057</v>
      </c>
    </row>
    <row r="226" spans="1:514" ht="31.2" x14ac:dyDescent="0.35">
      <c r="A226" s="1">
        <v>250</v>
      </c>
      <c r="B226" s="198" t="s">
        <v>1172</v>
      </c>
      <c r="C226" s="149" t="s">
        <v>220</v>
      </c>
      <c r="D226" s="134" t="s">
        <v>968</v>
      </c>
      <c r="E226" s="104">
        <v>306</v>
      </c>
      <c r="F226" s="104">
        <v>225</v>
      </c>
      <c r="G226" s="135"/>
      <c r="H226" s="106">
        <f t="shared" si="11"/>
        <v>0</v>
      </c>
      <c r="I226" s="48" t="s">
        <v>966</v>
      </c>
      <c r="J226" s="2"/>
      <c r="O226" s="1">
        <f t="shared" si="9"/>
        <v>0</v>
      </c>
      <c r="SR226" s="1">
        <v>1070</v>
      </c>
      <c r="ST226" s="1">
        <v>749</v>
      </c>
    </row>
    <row r="227" spans="1:514" ht="31.2" x14ac:dyDescent="0.35">
      <c r="A227" s="1">
        <v>250</v>
      </c>
      <c r="B227" s="152" t="s">
        <v>1173</v>
      </c>
      <c r="C227" s="43" t="s">
        <v>221</v>
      </c>
      <c r="D227" s="54" t="s">
        <v>968</v>
      </c>
      <c r="E227" s="45">
        <v>253</v>
      </c>
      <c r="F227" s="45">
        <v>253</v>
      </c>
      <c r="G227" s="59"/>
      <c r="H227" s="47">
        <f t="shared" si="11"/>
        <v>0</v>
      </c>
      <c r="I227" s="48" t="s">
        <v>20</v>
      </c>
      <c r="J227" s="2"/>
      <c r="O227" s="1">
        <f t="shared" si="9"/>
        <v>0</v>
      </c>
      <c r="SR227" s="1">
        <v>861</v>
      </c>
      <c r="ST227" s="1">
        <v>861</v>
      </c>
    </row>
    <row r="228" spans="1:514" ht="31.2" x14ac:dyDescent="0.35">
      <c r="A228" s="1">
        <v>250</v>
      </c>
      <c r="B228" s="152" t="s">
        <v>1174</v>
      </c>
      <c r="C228" s="43" t="s">
        <v>222</v>
      </c>
      <c r="D228" s="54" t="s">
        <v>968</v>
      </c>
      <c r="E228" s="45">
        <v>220</v>
      </c>
      <c r="F228" s="45">
        <v>220</v>
      </c>
      <c r="G228" s="59"/>
      <c r="H228" s="47">
        <f t="shared" si="11"/>
        <v>0</v>
      </c>
      <c r="I228" s="48" t="s">
        <v>20</v>
      </c>
      <c r="J228" s="2"/>
      <c r="O228" s="1">
        <f t="shared" si="9"/>
        <v>0</v>
      </c>
      <c r="SR228" s="1">
        <v>728</v>
      </c>
      <c r="ST228" s="1">
        <v>728</v>
      </c>
    </row>
    <row r="229" spans="1:514" ht="31.2" x14ac:dyDescent="0.35">
      <c r="A229" s="1">
        <v>250</v>
      </c>
      <c r="B229" s="198" t="s">
        <v>1175</v>
      </c>
      <c r="C229" s="147" t="s">
        <v>223</v>
      </c>
      <c r="D229" s="134" t="s">
        <v>968</v>
      </c>
      <c r="E229" s="104">
        <v>262</v>
      </c>
      <c r="F229" s="104">
        <v>240</v>
      </c>
      <c r="G229" s="135"/>
      <c r="H229" s="106">
        <f t="shared" si="11"/>
        <v>0</v>
      </c>
      <c r="I229" s="48" t="s">
        <v>965</v>
      </c>
      <c r="J229" s="2"/>
      <c r="O229" s="1">
        <f t="shared" si="9"/>
        <v>0</v>
      </c>
      <c r="SR229" s="1">
        <v>895</v>
      </c>
      <c r="ST229" s="1">
        <v>806</v>
      </c>
    </row>
    <row r="230" spans="1:514" ht="46.8" x14ac:dyDescent="0.35">
      <c r="A230" s="1">
        <v>250</v>
      </c>
      <c r="B230" s="152" t="s">
        <v>1176</v>
      </c>
      <c r="C230" s="43" t="s">
        <v>224</v>
      </c>
      <c r="D230" s="54" t="s">
        <v>968</v>
      </c>
      <c r="E230" s="45">
        <v>256</v>
      </c>
      <c r="F230" s="45">
        <v>256</v>
      </c>
      <c r="G230" s="59"/>
      <c r="H230" s="47">
        <f t="shared" si="11"/>
        <v>0</v>
      </c>
      <c r="I230" s="48" t="s">
        <v>20</v>
      </c>
      <c r="J230" s="2"/>
      <c r="O230" s="1">
        <f t="shared" si="9"/>
        <v>0</v>
      </c>
      <c r="SR230" s="1">
        <v>873</v>
      </c>
      <c r="ST230" s="1">
        <v>873</v>
      </c>
    </row>
    <row r="231" spans="1:514" ht="31.2" x14ac:dyDescent="0.35">
      <c r="A231" s="1">
        <v>250</v>
      </c>
      <c r="B231" s="152" t="s">
        <v>1177</v>
      </c>
      <c r="C231" s="43" t="s">
        <v>225</v>
      </c>
      <c r="D231" s="44" t="s">
        <v>968</v>
      </c>
      <c r="E231" s="45">
        <v>225</v>
      </c>
      <c r="F231" s="45">
        <v>225</v>
      </c>
      <c r="G231" s="59"/>
      <c r="H231" s="47">
        <f t="shared" si="11"/>
        <v>0</v>
      </c>
      <c r="I231" s="48" t="s">
        <v>20</v>
      </c>
      <c r="J231" s="2"/>
      <c r="O231" s="1">
        <f t="shared" si="9"/>
        <v>0</v>
      </c>
      <c r="SR231" s="1">
        <v>747</v>
      </c>
      <c r="ST231" s="1">
        <v>747</v>
      </c>
    </row>
    <row r="232" spans="1:514" ht="31.2" x14ac:dyDescent="0.35">
      <c r="A232" s="1">
        <v>250</v>
      </c>
      <c r="B232" s="152" t="s">
        <v>1178</v>
      </c>
      <c r="C232" s="43" t="s">
        <v>226</v>
      </c>
      <c r="D232" s="54" t="s">
        <v>968</v>
      </c>
      <c r="E232" s="45">
        <v>283</v>
      </c>
      <c r="F232" s="45">
        <v>283</v>
      </c>
      <c r="G232" s="59"/>
      <c r="H232" s="47">
        <f t="shared" si="11"/>
        <v>0</v>
      </c>
      <c r="I232" s="48" t="s">
        <v>20</v>
      </c>
      <c r="J232" s="2"/>
      <c r="O232" s="1">
        <f t="shared" si="9"/>
        <v>0</v>
      </c>
      <c r="SR232" s="1">
        <v>979</v>
      </c>
      <c r="ST232" s="1">
        <v>979</v>
      </c>
    </row>
    <row r="233" spans="1:514" ht="31.2" x14ac:dyDescent="0.35">
      <c r="A233" s="1">
        <v>250</v>
      </c>
      <c r="B233" s="152" t="s">
        <v>1179</v>
      </c>
      <c r="C233" s="43" t="s">
        <v>227</v>
      </c>
      <c r="D233" s="54" t="s">
        <v>968</v>
      </c>
      <c r="E233" s="45">
        <v>236</v>
      </c>
      <c r="F233" s="45">
        <v>236</v>
      </c>
      <c r="G233" s="59"/>
      <c r="H233" s="47">
        <f t="shared" si="11"/>
        <v>0</v>
      </c>
      <c r="I233" s="48" t="s">
        <v>20</v>
      </c>
      <c r="J233" s="2"/>
      <c r="O233" s="1">
        <f t="shared" si="9"/>
        <v>0</v>
      </c>
      <c r="SR233" s="1">
        <v>793</v>
      </c>
      <c r="ST233" s="1">
        <v>793</v>
      </c>
    </row>
    <row r="234" spans="1:514" ht="31.2" x14ac:dyDescent="0.35">
      <c r="A234" s="1">
        <v>250</v>
      </c>
      <c r="B234" s="152" t="s">
        <v>1180</v>
      </c>
      <c r="C234" s="43" t="s">
        <v>228</v>
      </c>
      <c r="D234" s="44" t="s">
        <v>968</v>
      </c>
      <c r="E234" s="45">
        <v>212</v>
      </c>
      <c r="F234" s="45">
        <v>212</v>
      </c>
      <c r="G234" s="59"/>
      <c r="H234" s="47">
        <f t="shared" si="11"/>
        <v>0</v>
      </c>
      <c r="I234" s="48" t="s">
        <v>20</v>
      </c>
      <c r="J234" s="2"/>
      <c r="O234" s="1">
        <f t="shared" si="9"/>
        <v>0</v>
      </c>
      <c r="SR234" s="1">
        <v>697</v>
      </c>
      <c r="ST234" s="1">
        <v>697</v>
      </c>
    </row>
    <row r="235" spans="1:514" ht="31.2" x14ac:dyDescent="0.35">
      <c r="A235" s="1">
        <v>250</v>
      </c>
      <c r="B235" s="152" t="s">
        <v>1181</v>
      </c>
      <c r="C235" s="43" t="s">
        <v>229</v>
      </c>
      <c r="D235" s="54" t="s">
        <v>968</v>
      </c>
      <c r="E235" s="45">
        <v>219</v>
      </c>
      <c r="F235" s="45">
        <v>219</v>
      </c>
      <c r="G235" s="59"/>
      <c r="H235" s="47">
        <f t="shared" si="11"/>
        <v>0</v>
      </c>
      <c r="I235" s="48" t="s">
        <v>20</v>
      </c>
      <c r="J235" s="2"/>
      <c r="O235" s="1">
        <f t="shared" si="9"/>
        <v>0</v>
      </c>
      <c r="SR235" s="1">
        <v>723</v>
      </c>
      <c r="ST235" s="1">
        <v>723</v>
      </c>
    </row>
    <row r="236" spans="1:514" ht="31.2" x14ac:dyDescent="0.35">
      <c r="A236" s="1">
        <v>250</v>
      </c>
      <c r="B236" s="152" t="s">
        <v>1182</v>
      </c>
      <c r="C236" s="43" t="s">
        <v>230</v>
      </c>
      <c r="D236" s="44" t="s">
        <v>968</v>
      </c>
      <c r="E236" s="45">
        <v>233</v>
      </c>
      <c r="F236" s="45">
        <v>233</v>
      </c>
      <c r="G236" s="59"/>
      <c r="H236" s="47">
        <f t="shared" si="11"/>
        <v>0</v>
      </c>
      <c r="I236" s="48" t="s">
        <v>20</v>
      </c>
      <c r="J236" s="2"/>
      <c r="O236" s="1">
        <f t="shared" si="9"/>
        <v>0</v>
      </c>
      <c r="SR236" s="1">
        <v>779</v>
      </c>
      <c r="ST236" s="1">
        <v>779</v>
      </c>
    </row>
    <row r="237" spans="1:514" ht="31.2" x14ac:dyDescent="0.35">
      <c r="A237" s="1">
        <v>250</v>
      </c>
      <c r="B237" s="152" t="s">
        <v>1183</v>
      </c>
      <c r="C237" s="43" t="s">
        <v>231</v>
      </c>
      <c r="D237" s="54" t="s">
        <v>968</v>
      </c>
      <c r="E237" s="45">
        <v>222</v>
      </c>
      <c r="F237" s="45">
        <v>222</v>
      </c>
      <c r="G237" s="59"/>
      <c r="H237" s="47">
        <f t="shared" si="11"/>
        <v>0</v>
      </c>
      <c r="I237" s="48" t="s">
        <v>20</v>
      </c>
      <c r="J237" s="2"/>
      <c r="O237" s="1">
        <f t="shared" si="9"/>
        <v>0</v>
      </c>
      <c r="SR237" s="1">
        <v>735</v>
      </c>
      <c r="ST237" s="1">
        <v>735</v>
      </c>
    </row>
    <row r="238" spans="1:514" ht="31.2" x14ac:dyDescent="0.35">
      <c r="A238" s="1">
        <v>250</v>
      </c>
      <c r="B238" s="152" t="s">
        <v>1184</v>
      </c>
      <c r="C238" s="43" t="s">
        <v>232</v>
      </c>
      <c r="D238" s="54" t="s">
        <v>968</v>
      </c>
      <c r="E238" s="45">
        <v>214</v>
      </c>
      <c r="F238" s="45">
        <v>214</v>
      </c>
      <c r="G238" s="59"/>
      <c r="H238" s="47">
        <f t="shared" si="11"/>
        <v>0</v>
      </c>
      <c r="I238" s="48" t="s">
        <v>20</v>
      </c>
      <c r="J238" s="2"/>
      <c r="O238" s="1">
        <f t="shared" si="9"/>
        <v>0</v>
      </c>
      <c r="SR238" s="1">
        <v>703</v>
      </c>
      <c r="ST238" s="1">
        <v>703</v>
      </c>
    </row>
    <row r="239" spans="1:514" ht="31.2" x14ac:dyDescent="0.35">
      <c r="A239" s="1">
        <v>250</v>
      </c>
      <c r="B239" s="152" t="s">
        <v>1185</v>
      </c>
      <c r="C239" s="43" t="s">
        <v>233</v>
      </c>
      <c r="D239" s="44" t="s">
        <v>968</v>
      </c>
      <c r="E239" s="45">
        <v>256</v>
      </c>
      <c r="F239" s="45">
        <v>256</v>
      </c>
      <c r="G239" s="59"/>
      <c r="H239" s="47">
        <f t="shared" si="11"/>
        <v>0</v>
      </c>
      <c r="I239" s="48" t="s">
        <v>20</v>
      </c>
      <c r="J239" s="2"/>
      <c r="O239" s="1">
        <f t="shared" si="9"/>
        <v>0</v>
      </c>
      <c r="SR239" s="1">
        <v>870</v>
      </c>
      <c r="ST239" s="1">
        <v>870</v>
      </c>
    </row>
    <row r="240" spans="1:514" ht="31.2" x14ac:dyDescent="0.35">
      <c r="A240" s="1">
        <v>250</v>
      </c>
      <c r="B240" s="152" t="s">
        <v>1186</v>
      </c>
      <c r="C240" s="43" t="s">
        <v>234</v>
      </c>
      <c r="D240" s="54" t="s">
        <v>968</v>
      </c>
      <c r="E240" s="45">
        <v>234</v>
      </c>
      <c r="F240" s="45">
        <v>234</v>
      </c>
      <c r="G240" s="59"/>
      <c r="H240" s="47">
        <f t="shared" si="11"/>
        <v>0</v>
      </c>
      <c r="I240" s="48" t="s">
        <v>20</v>
      </c>
      <c r="J240" s="2"/>
      <c r="O240" s="1">
        <f t="shared" si="9"/>
        <v>0</v>
      </c>
      <c r="SR240" s="1">
        <v>783</v>
      </c>
      <c r="ST240" s="1">
        <v>783</v>
      </c>
    </row>
    <row r="241" spans="1:514" ht="46.8" x14ac:dyDescent="0.35">
      <c r="A241" s="1">
        <v>250</v>
      </c>
      <c r="B241" s="152" t="s">
        <v>1187</v>
      </c>
      <c r="C241" s="43" t="s">
        <v>235</v>
      </c>
      <c r="D241" s="44" t="s">
        <v>968</v>
      </c>
      <c r="E241" s="45">
        <v>239</v>
      </c>
      <c r="F241" s="45">
        <v>239</v>
      </c>
      <c r="G241" s="59"/>
      <c r="H241" s="47">
        <f t="shared" si="11"/>
        <v>0</v>
      </c>
      <c r="I241" s="48" t="s">
        <v>20</v>
      </c>
      <c r="J241" s="2"/>
      <c r="O241" s="1">
        <f t="shared" si="9"/>
        <v>0</v>
      </c>
      <c r="SR241" s="1">
        <v>804</v>
      </c>
      <c r="ST241" s="1">
        <v>804</v>
      </c>
    </row>
    <row r="242" spans="1:514" ht="31.2" x14ac:dyDescent="0.35">
      <c r="A242" s="1">
        <v>250</v>
      </c>
      <c r="B242" s="152" t="s">
        <v>1188</v>
      </c>
      <c r="C242" s="43" t="s">
        <v>236</v>
      </c>
      <c r="D242" s="54" t="s">
        <v>968</v>
      </c>
      <c r="E242" s="45">
        <v>268</v>
      </c>
      <c r="F242" s="45">
        <v>268</v>
      </c>
      <c r="G242" s="59"/>
      <c r="H242" s="47">
        <f t="shared" si="11"/>
        <v>0</v>
      </c>
      <c r="I242" s="48" t="s">
        <v>20</v>
      </c>
      <c r="J242" s="2"/>
      <c r="O242" s="1">
        <f t="shared" si="9"/>
        <v>0</v>
      </c>
      <c r="SR242" s="1">
        <v>919</v>
      </c>
      <c r="ST242" s="1">
        <v>919</v>
      </c>
    </row>
    <row r="243" spans="1:514" ht="31.2" x14ac:dyDescent="0.35">
      <c r="A243" s="1">
        <v>250</v>
      </c>
      <c r="B243" s="152" t="s">
        <v>1189</v>
      </c>
      <c r="C243" s="43" t="s">
        <v>237</v>
      </c>
      <c r="D243" s="54" t="s">
        <v>968</v>
      </c>
      <c r="E243" s="45">
        <v>216</v>
      </c>
      <c r="F243" s="45">
        <v>216</v>
      </c>
      <c r="G243" s="59"/>
      <c r="H243" s="47">
        <f t="shared" si="11"/>
        <v>0</v>
      </c>
      <c r="I243" s="48" t="s">
        <v>20</v>
      </c>
      <c r="J243" s="2"/>
      <c r="O243" s="1">
        <f t="shared" si="9"/>
        <v>0</v>
      </c>
      <c r="SR243" s="1">
        <v>711</v>
      </c>
      <c r="ST243" s="1">
        <v>711</v>
      </c>
    </row>
    <row r="244" spans="1:514" ht="33.75" customHeight="1" x14ac:dyDescent="0.35">
      <c r="A244" s="1">
        <v>250</v>
      </c>
      <c r="B244" s="152" t="s">
        <v>1190</v>
      </c>
      <c r="C244" s="43" t="s">
        <v>238</v>
      </c>
      <c r="D244" s="54" t="s">
        <v>968</v>
      </c>
      <c r="E244" s="45">
        <v>223</v>
      </c>
      <c r="F244" s="45">
        <v>223</v>
      </c>
      <c r="G244" s="59"/>
      <c r="H244" s="47">
        <f t="shared" si="11"/>
        <v>0</v>
      </c>
      <c r="I244" s="48" t="s">
        <v>20</v>
      </c>
      <c r="J244" s="2"/>
      <c r="O244" s="1">
        <f t="shared" ref="O244:O294" si="12">IF(LEFT(I244,6)=$O$13,H244,H244*(1-$I$17))</f>
        <v>0</v>
      </c>
      <c r="SR244" s="1">
        <v>741</v>
      </c>
      <c r="ST244" s="1">
        <v>741</v>
      </c>
    </row>
    <row r="245" spans="1:514" ht="31.2" x14ac:dyDescent="0.35">
      <c r="A245" s="1">
        <v>250</v>
      </c>
      <c r="B245" s="152" t="s">
        <v>1191</v>
      </c>
      <c r="C245" s="43" t="s">
        <v>239</v>
      </c>
      <c r="D245" s="44" t="s">
        <v>968</v>
      </c>
      <c r="E245" s="45">
        <v>276</v>
      </c>
      <c r="F245" s="45">
        <v>276</v>
      </c>
      <c r="G245" s="59"/>
      <c r="H245" s="47">
        <f t="shared" si="11"/>
        <v>0</v>
      </c>
      <c r="I245" s="48" t="s">
        <v>20</v>
      </c>
      <c r="J245" s="2"/>
      <c r="O245" s="1">
        <f t="shared" si="12"/>
        <v>0</v>
      </c>
      <c r="SR245" s="1">
        <v>953</v>
      </c>
      <c r="ST245" s="1">
        <v>953</v>
      </c>
    </row>
    <row r="246" spans="1:514" ht="46.8" x14ac:dyDescent="0.35">
      <c r="A246" s="1">
        <v>250</v>
      </c>
      <c r="B246" s="152" t="s">
        <v>1192</v>
      </c>
      <c r="C246" s="43" t="s">
        <v>240</v>
      </c>
      <c r="D246" s="54" t="s">
        <v>968</v>
      </c>
      <c r="E246" s="45">
        <v>260</v>
      </c>
      <c r="F246" s="45">
        <v>260</v>
      </c>
      <c r="G246" s="59"/>
      <c r="H246" s="47">
        <f t="shared" si="11"/>
        <v>0</v>
      </c>
      <c r="I246" s="48" t="s">
        <v>20</v>
      </c>
      <c r="J246" s="2"/>
      <c r="O246" s="1">
        <f t="shared" si="12"/>
        <v>0</v>
      </c>
      <c r="SR246" s="1">
        <v>889</v>
      </c>
      <c r="ST246" s="1">
        <v>889</v>
      </c>
    </row>
    <row r="247" spans="1:514" ht="31.2" x14ac:dyDescent="0.35">
      <c r="A247" s="1">
        <v>250</v>
      </c>
      <c r="B247" s="152" t="s">
        <v>1193</v>
      </c>
      <c r="C247" s="43" t="s">
        <v>241</v>
      </c>
      <c r="D247" s="44" t="s">
        <v>968</v>
      </c>
      <c r="E247" s="45">
        <v>288</v>
      </c>
      <c r="F247" s="45">
        <v>288</v>
      </c>
      <c r="G247" s="59"/>
      <c r="H247" s="47">
        <f t="shared" si="11"/>
        <v>0</v>
      </c>
      <c r="I247" s="48" t="s">
        <v>20</v>
      </c>
      <c r="J247" s="2"/>
      <c r="O247" s="1">
        <f t="shared" si="12"/>
        <v>0</v>
      </c>
      <c r="SR247" s="1">
        <v>1001</v>
      </c>
      <c r="ST247" s="1">
        <v>1001</v>
      </c>
    </row>
    <row r="248" spans="1:514" ht="31.2" x14ac:dyDescent="0.35">
      <c r="A248" s="1">
        <v>250</v>
      </c>
      <c r="B248" s="152" t="s">
        <v>1194</v>
      </c>
      <c r="C248" s="43" t="s">
        <v>242</v>
      </c>
      <c r="D248" s="54" t="s">
        <v>968</v>
      </c>
      <c r="E248" s="45">
        <v>265</v>
      </c>
      <c r="F248" s="45">
        <v>265</v>
      </c>
      <c r="G248" s="59"/>
      <c r="H248" s="47">
        <f t="shared" si="11"/>
        <v>0</v>
      </c>
      <c r="I248" s="48" t="s">
        <v>20</v>
      </c>
      <c r="J248" s="2"/>
      <c r="O248" s="1">
        <f t="shared" si="12"/>
        <v>0</v>
      </c>
      <c r="SR248" s="1">
        <v>907</v>
      </c>
      <c r="ST248" s="1">
        <v>907</v>
      </c>
    </row>
    <row r="249" spans="1:514" ht="31.2" x14ac:dyDescent="0.35">
      <c r="A249" s="1">
        <v>250</v>
      </c>
      <c r="B249" s="62" t="s">
        <v>1195</v>
      </c>
      <c r="C249" s="43" t="s">
        <v>243</v>
      </c>
      <c r="D249" s="54" t="s">
        <v>968</v>
      </c>
      <c r="E249" s="45">
        <v>335</v>
      </c>
      <c r="F249" s="45">
        <v>335</v>
      </c>
      <c r="G249" s="59"/>
      <c r="H249" s="47">
        <f t="shared" si="11"/>
        <v>0</v>
      </c>
      <c r="I249" s="48" t="s">
        <v>20</v>
      </c>
      <c r="J249" s="2"/>
      <c r="O249" s="1">
        <f t="shared" si="12"/>
        <v>0</v>
      </c>
      <c r="SR249" s="1">
        <v>1187</v>
      </c>
      <c r="ST249" s="1">
        <v>1187</v>
      </c>
    </row>
    <row r="250" spans="1:514" ht="31.2" x14ac:dyDescent="0.35">
      <c r="A250" s="1">
        <v>250</v>
      </c>
      <c r="B250" s="152" t="s">
        <v>1196</v>
      </c>
      <c r="C250" s="43" t="s">
        <v>244</v>
      </c>
      <c r="D250" s="44" t="s">
        <v>968</v>
      </c>
      <c r="E250" s="45">
        <v>340</v>
      </c>
      <c r="F250" s="45">
        <v>340</v>
      </c>
      <c r="G250" s="59"/>
      <c r="H250" s="47">
        <f t="shared" si="11"/>
        <v>0</v>
      </c>
      <c r="I250" s="48" t="s">
        <v>20</v>
      </c>
      <c r="J250" s="2"/>
      <c r="O250" s="1">
        <f t="shared" si="12"/>
        <v>0</v>
      </c>
      <c r="SR250" s="1">
        <v>1207</v>
      </c>
      <c r="ST250" s="1">
        <v>1207</v>
      </c>
    </row>
    <row r="251" spans="1:514" ht="31.2" x14ac:dyDescent="0.35">
      <c r="A251" s="1">
        <v>250</v>
      </c>
      <c r="B251" s="152" t="s">
        <v>1197</v>
      </c>
      <c r="C251" s="43" t="s">
        <v>245</v>
      </c>
      <c r="D251" s="54" t="s">
        <v>968</v>
      </c>
      <c r="E251" s="45">
        <v>225</v>
      </c>
      <c r="F251" s="45">
        <v>225</v>
      </c>
      <c r="G251" s="59"/>
      <c r="H251" s="47">
        <f t="shared" si="11"/>
        <v>0</v>
      </c>
      <c r="I251" s="48" t="s">
        <v>20</v>
      </c>
      <c r="J251" s="2"/>
      <c r="O251" s="1">
        <f t="shared" si="12"/>
        <v>0</v>
      </c>
      <c r="SR251" s="1">
        <v>748</v>
      </c>
      <c r="ST251" s="1">
        <v>748</v>
      </c>
    </row>
    <row r="252" spans="1:514" ht="18" x14ac:dyDescent="0.35">
      <c r="A252" s="1">
        <v>250</v>
      </c>
      <c r="B252" s="152" t="s">
        <v>1198</v>
      </c>
      <c r="C252" s="43" t="s">
        <v>246</v>
      </c>
      <c r="D252" s="44" t="s">
        <v>968</v>
      </c>
      <c r="E252" s="45">
        <v>240</v>
      </c>
      <c r="F252" s="45">
        <v>240</v>
      </c>
      <c r="G252" s="59"/>
      <c r="H252" s="47">
        <f t="shared" si="11"/>
        <v>0</v>
      </c>
      <c r="I252" s="48" t="s">
        <v>20</v>
      </c>
      <c r="J252" s="2"/>
      <c r="O252" s="1">
        <f t="shared" si="12"/>
        <v>0</v>
      </c>
      <c r="SR252" s="1">
        <v>810</v>
      </c>
      <c r="ST252" s="1">
        <v>810</v>
      </c>
    </row>
    <row r="253" spans="1:514" ht="31.2" x14ac:dyDescent="0.35">
      <c r="A253" s="1">
        <v>250</v>
      </c>
      <c r="B253" s="152" t="s">
        <v>1199</v>
      </c>
      <c r="C253" s="43" t="s">
        <v>247</v>
      </c>
      <c r="D253" s="54" t="s">
        <v>968</v>
      </c>
      <c r="E253" s="45">
        <v>222</v>
      </c>
      <c r="F253" s="45">
        <v>222</v>
      </c>
      <c r="G253" s="59"/>
      <c r="H253" s="47">
        <f t="shared" si="11"/>
        <v>0</v>
      </c>
      <c r="I253" s="48" t="s">
        <v>20</v>
      </c>
      <c r="J253" s="2"/>
      <c r="O253" s="1">
        <f t="shared" si="12"/>
        <v>0</v>
      </c>
      <c r="SR253" s="1">
        <v>738</v>
      </c>
      <c r="ST253" s="1">
        <v>738</v>
      </c>
    </row>
    <row r="254" spans="1:514" ht="31.2" x14ac:dyDescent="0.35">
      <c r="A254" s="1">
        <v>250</v>
      </c>
      <c r="B254" s="152" t="s">
        <v>1200</v>
      </c>
      <c r="C254" s="43" t="s">
        <v>248</v>
      </c>
      <c r="D254" s="44" t="s">
        <v>968</v>
      </c>
      <c r="E254" s="45">
        <v>223</v>
      </c>
      <c r="F254" s="45">
        <v>223</v>
      </c>
      <c r="G254" s="59"/>
      <c r="H254" s="47">
        <f t="shared" si="11"/>
        <v>0</v>
      </c>
      <c r="I254" s="48" t="s">
        <v>20</v>
      </c>
      <c r="J254" s="2"/>
      <c r="O254" s="1">
        <f t="shared" si="12"/>
        <v>0</v>
      </c>
      <c r="SR254" s="1">
        <v>741</v>
      </c>
      <c r="ST254" s="1">
        <v>741</v>
      </c>
    </row>
    <row r="255" spans="1:514" ht="31.2" x14ac:dyDescent="0.35">
      <c r="A255" s="1">
        <v>250</v>
      </c>
      <c r="B255" s="152" t="s">
        <v>1201</v>
      </c>
      <c r="C255" s="43" t="s">
        <v>249</v>
      </c>
      <c r="D255" s="54" t="s">
        <v>968</v>
      </c>
      <c r="E255" s="45">
        <v>262</v>
      </c>
      <c r="F255" s="45">
        <v>262</v>
      </c>
      <c r="G255" s="59"/>
      <c r="H255" s="47">
        <f t="shared" si="11"/>
        <v>0</v>
      </c>
      <c r="I255" s="48" t="s">
        <v>20</v>
      </c>
      <c r="J255" s="2"/>
      <c r="O255" s="1">
        <f t="shared" si="12"/>
        <v>0</v>
      </c>
      <c r="SR255" s="1">
        <v>896</v>
      </c>
      <c r="ST255" s="1">
        <v>896</v>
      </c>
    </row>
    <row r="256" spans="1:514" ht="31.2" x14ac:dyDescent="0.35">
      <c r="A256" s="1">
        <v>250</v>
      </c>
      <c r="B256" s="152" t="s">
        <v>1202</v>
      </c>
      <c r="C256" s="43" t="s">
        <v>250</v>
      </c>
      <c r="D256" s="44" t="s">
        <v>968</v>
      </c>
      <c r="E256" s="45">
        <v>293</v>
      </c>
      <c r="F256" s="45">
        <v>293</v>
      </c>
      <c r="G256" s="59"/>
      <c r="H256" s="47">
        <f t="shared" ref="H256:H287" si="13">G256*F256</f>
        <v>0</v>
      </c>
      <c r="I256" s="48" t="s">
        <v>20</v>
      </c>
      <c r="J256" s="2"/>
      <c r="O256" s="1">
        <f t="shared" si="12"/>
        <v>0</v>
      </c>
      <c r="SR256" s="1">
        <v>1020</v>
      </c>
      <c r="ST256" s="1">
        <v>1020</v>
      </c>
    </row>
    <row r="257" spans="1:514" ht="31.2" x14ac:dyDescent="0.35">
      <c r="A257" s="1">
        <v>250</v>
      </c>
      <c r="B257" s="152" t="s">
        <v>1203</v>
      </c>
      <c r="C257" s="43" t="s">
        <v>251</v>
      </c>
      <c r="D257" s="54" t="s">
        <v>968</v>
      </c>
      <c r="E257" s="45">
        <v>243</v>
      </c>
      <c r="F257" s="45">
        <v>243</v>
      </c>
      <c r="G257" s="59"/>
      <c r="H257" s="47">
        <f t="shared" si="13"/>
        <v>0</v>
      </c>
      <c r="I257" s="48" t="s">
        <v>20</v>
      </c>
      <c r="J257" s="2"/>
      <c r="O257" s="1">
        <f t="shared" si="12"/>
        <v>0</v>
      </c>
      <c r="SR257" s="1">
        <v>821</v>
      </c>
      <c r="ST257" s="1">
        <v>821</v>
      </c>
    </row>
    <row r="258" spans="1:514" ht="46.8" x14ac:dyDescent="0.35">
      <c r="A258" s="1">
        <v>250</v>
      </c>
      <c r="B258" s="152" t="s">
        <v>1204</v>
      </c>
      <c r="C258" s="43" t="s">
        <v>252</v>
      </c>
      <c r="D258" s="44" t="s">
        <v>968</v>
      </c>
      <c r="E258" s="45">
        <v>322</v>
      </c>
      <c r="F258" s="45">
        <v>322</v>
      </c>
      <c r="G258" s="59"/>
      <c r="H258" s="47">
        <f t="shared" si="13"/>
        <v>0</v>
      </c>
      <c r="I258" s="48" t="s">
        <v>20</v>
      </c>
      <c r="J258" s="2"/>
      <c r="O258" s="1">
        <f t="shared" si="12"/>
        <v>0</v>
      </c>
      <c r="SR258" s="1">
        <v>1135</v>
      </c>
      <c r="ST258" s="1">
        <v>1135</v>
      </c>
    </row>
    <row r="259" spans="1:514" ht="46.8" x14ac:dyDescent="0.35">
      <c r="A259" s="1">
        <v>250</v>
      </c>
      <c r="B259" s="198" t="s">
        <v>1205</v>
      </c>
      <c r="C259" s="147" t="s">
        <v>253</v>
      </c>
      <c r="D259" s="103" t="s">
        <v>968</v>
      </c>
      <c r="E259" s="104">
        <v>291</v>
      </c>
      <c r="F259" s="104">
        <v>266</v>
      </c>
      <c r="G259" s="135"/>
      <c r="H259" s="106">
        <f t="shared" si="13"/>
        <v>0</v>
      </c>
      <c r="I259" s="48" t="s">
        <v>965</v>
      </c>
      <c r="J259" s="2"/>
      <c r="O259" s="1">
        <f t="shared" si="12"/>
        <v>0</v>
      </c>
      <c r="SR259" s="1">
        <v>1013</v>
      </c>
      <c r="ST259" s="1">
        <v>912</v>
      </c>
    </row>
    <row r="260" spans="1:514" ht="46.8" x14ac:dyDescent="0.35">
      <c r="A260" s="1">
        <v>250</v>
      </c>
      <c r="B260" s="152" t="s">
        <v>1206</v>
      </c>
      <c r="C260" s="43" t="s">
        <v>254</v>
      </c>
      <c r="D260" s="44" t="s">
        <v>968</v>
      </c>
      <c r="E260" s="45">
        <v>312</v>
      </c>
      <c r="F260" s="45">
        <v>312</v>
      </c>
      <c r="G260" s="59"/>
      <c r="H260" s="47">
        <f t="shared" si="13"/>
        <v>0</v>
      </c>
      <c r="I260" s="48" t="s">
        <v>20</v>
      </c>
      <c r="J260" s="2"/>
      <c r="O260" s="1">
        <f t="shared" si="12"/>
        <v>0</v>
      </c>
      <c r="SR260" s="1">
        <v>1095</v>
      </c>
      <c r="ST260" s="1">
        <v>1095</v>
      </c>
    </row>
    <row r="261" spans="1:514" ht="31.2" x14ac:dyDescent="0.35">
      <c r="A261" s="1">
        <v>250</v>
      </c>
      <c r="B261" s="152" t="s">
        <v>1207</v>
      </c>
      <c r="C261" s="43" t="s">
        <v>255</v>
      </c>
      <c r="D261" s="54" t="s">
        <v>968</v>
      </c>
      <c r="E261" s="45">
        <v>350</v>
      </c>
      <c r="F261" s="45">
        <v>350</v>
      </c>
      <c r="G261" s="59"/>
      <c r="H261" s="47">
        <f t="shared" si="13"/>
        <v>0</v>
      </c>
      <c r="I261" s="48" t="s">
        <v>20</v>
      </c>
      <c r="J261" s="2"/>
      <c r="O261" s="1">
        <f t="shared" si="12"/>
        <v>0</v>
      </c>
      <c r="SR261" s="1">
        <v>1246</v>
      </c>
      <c r="ST261" s="1">
        <v>1246</v>
      </c>
    </row>
    <row r="262" spans="1:514" ht="46.8" x14ac:dyDescent="0.35">
      <c r="A262" s="1">
        <v>250</v>
      </c>
      <c r="B262" s="152" t="s">
        <v>1208</v>
      </c>
      <c r="C262" s="43" t="s">
        <v>256</v>
      </c>
      <c r="D262" s="44" t="s">
        <v>968</v>
      </c>
      <c r="E262" s="45">
        <v>336</v>
      </c>
      <c r="F262" s="45">
        <v>336</v>
      </c>
      <c r="G262" s="59"/>
      <c r="H262" s="47">
        <f t="shared" si="13"/>
        <v>0</v>
      </c>
      <c r="I262" s="48" t="s">
        <v>20</v>
      </c>
      <c r="J262" s="2"/>
      <c r="O262" s="1">
        <f t="shared" si="12"/>
        <v>0</v>
      </c>
      <c r="SR262" s="1">
        <v>1193</v>
      </c>
      <c r="ST262" s="1">
        <v>1193</v>
      </c>
    </row>
    <row r="263" spans="1:514" ht="46.8" x14ac:dyDescent="0.35">
      <c r="A263" s="1">
        <v>250</v>
      </c>
      <c r="B263" s="152" t="s">
        <v>1209</v>
      </c>
      <c r="C263" s="43" t="s">
        <v>257</v>
      </c>
      <c r="D263" s="54" t="s">
        <v>968</v>
      </c>
      <c r="E263" s="45">
        <v>301</v>
      </c>
      <c r="F263" s="45">
        <v>301</v>
      </c>
      <c r="G263" s="59"/>
      <c r="H263" s="47">
        <f t="shared" si="13"/>
        <v>0</v>
      </c>
      <c r="I263" s="48" t="s">
        <v>20</v>
      </c>
      <c r="J263" s="2"/>
      <c r="O263" s="1">
        <f t="shared" si="12"/>
        <v>0</v>
      </c>
      <c r="SR263" s="1">
        <v>1053</v>
      </c>
      <c r="ST263" s="1">
        <v>1053</v>
      </c>
    </row>
    <row r="264" spans="1:514" ht="46.8" x14ac:dyDescent="0.35">
      <c r="A264" s="1">
        <v>250</v>
      </c>
      <c r="B264" s="152" t="s">
        <v>1210</v>
      </c>
      <c r="C264" s="43" t="s">
        <v>258</v>
      </c>
      <c r="D264" s="44" t="s">
        <v>968</v>
      </c>
      <c r="E264" s="45">
        <v>233</v>
      </c>
      <c r="F264" s="45">
        <v>233</v>
      </c>
      <c r="G264" s="59"/>
      <c r="H264" s="47">
        <f t="shared" si="13"/>
        <v>0</v>
      </c>
      <c r="I264" s="48" t="s">
        <v>20</v>
      </c>
      <c r="J264" s="2"/>
      <c r="O264" s="1">
        <f t="shared" si="12"/>
        <v>0</v>
      </c>
      <c r="SR264" s="1">
        <v>780</v>
      </c>
      <c r="ST264" s="1">
        <v>780</v>
      </c>
    </row>
    <row r="265" spans="1:514" ht="31.2" x14ac:dyDescent="0.35">
      <c r="A265" s="1">
        <v>250</v>
      </c>
      <c r="B265" s="152" t="s">
        <v>1211</v>
      </c>
      <c r="C265" s="43" t="s">
        <v>259</v>
      </c>
      <c r="D265" s="54" t="s">
        <v>968</v>
      </c>
      <c r="E265" s="45">
        <v>230</v>
      </c>
      <c r="F265" s="45">
        <v>230</v>
      </c>
      <c r="G265" s="59"/>
      <c r="H265" s="47">
        <f t="shared" si="13"/>
        <v>0</v>
      </c>
      <c r="I265" s="48" t="s">
        <v>20</v>
      </c>
      <c r="J265" s="2"/>
      <c r="O265" s="1">
        <f t="shared" si="12"/>
        <v>0</v>
      </c>
      <c r="SR265" s="1">
        <v>770</v>
      </c>
      <c r="ST265" s="1">
        <v>770</v>
      </c>
    </row>
    <row r="266" spans="1:514" ht="46.8" x14ac:dyDescent="0.35">
      <c r="A266" s="1">
        <v>250</v>
      </c>
      <c r="B266" s="152" t="s">
        <v>1212</v>
      </c>
      <c r="C266" s="43" t="s">
        <v>260</v>
      </c>
      <c r="D266" s="54" t="s">
        <v>968</v>
      </c>
      <c r="E266" s="45">
        <v>280</v>
      </c>
      <c r="F266" s="45">
        <v>280</v>
      </c>
      <c r="G266" s="59"/>
      <c r="H266" s="47">
        <f t="shared" si="13"/>
        <v>0</v>
      </c>
      <c r="I266" s="48" t="s">
        <v>20</v>
      </c>
      <c r="J266" s="2"/>
      <c r="O266" s="1">
        <f t="shared" si="12"/>
        <v>0</v>
      </c>
      <c r="SR266" s="1">
        <v>967</v>
      </c>
      <c r="ST266" s="1">
        <v>967</v>
      </c>
    </row>
    <row r="267" spans="1:514" ht="31.2" x14ac:dyDescent="0.35">
      <c r="A267" s="1">
        <v>250</v>
      </c>
      <c r="B267" s="152" t="s">
        <v>1213</v>
      </c>
      <c r="C267" s="43" t="s">
        <v>261</v>
      </c>
      <c r="D267" s="44" t="s">
        <v>968</v>
      </c>
      <c r="E267" s="45">
        <v>282</v>
      </c>
      <c r="F267" s="45">
        <v>282</v>
      </c>
      <c r="G267" s="59"/>
      <c r="H267" s="47">
        <f t="shared" si="13"/>
        <v>0</v>
      </c>
      <c r="I267" s="48" t="s">
        <v>20</v>
      </c>
      <c r="J267" s="2"/>
      <c r="O267" s="1">
        <f t="shared" si="12"/>
        <v>0</v>
      </c>
      <c r="SR267" s="1">
        <v>975</v>
      </c>
      <c r="ST267" s="1">
        <v>975</v>
      </c>
    </row>
    <row r="268" spans="1:514" ht="31.2" x14ac:dyDescent="0.35">
      <c r="A268" s="1">
        <v>250</v>
      </c>
      <c r="B268" s="152" t="s">
        <v>1214</v>
      </c>
      <c r="C268" s="43" t="s">
        <v>262</v>
      </c>
      <c r="D268" s="44" t="s">
        <v>968</v>
      </c>
      <c r="E268" s="45">
        <v>243</v>
      </c>
      <c r="F268" s="45">
        <v>243</v>
      </c>
      <c r="G268" s="59"/>
      <c r="H268" s="47">
        <f t="shared" si="13"/>
        <v>0</v>
      </c>
      <c r="I268" s="48" t="s">
        <v>20</v>
      </c>
      <c r="J268" s="2"/>
      <c r="O268" s="1">
        <f t="shared" si="12"/>
        <v>0</v>
      </c>
      <c r="SR268" s="1">
        <v>820</v>
      </c>
      <c r="ST268" s="1">
        <v>820</v>
      </c>
    </row>
    <row r="269" spans="1:514" ht="31.2" x14ac:dyDescent="0.35">
      <c r="A269" s="1">
        <v>250</v>
      </c>
      <c r="B269" s="152" t="s">
        <v>1215</v>
      </c>
      <c r="C269" s="43" t="s">
        <v>263</v>
      </c>
      <c r="D269" s="54" t="s">
        <v>968</v>
      </c>
      <c r="E269" s="45">
        <v>294</v>
      </c>
      <c r="F269" s="45">
        <v>294</v>
      </c>
      <c r="G269" s="59"/>
      <c r="H269" s="47">
        <f t="shared" si="13"/>
        <v>0</v>
      </c>
      <c r="I269" s="48" t="s">
        <v>20</v>
      </c>
      <c r="J269" s="2"/>
      <c r="O269" s="1">
        <f t="shared" si="12"/>
        <v>0</v>
      </c>
      <c r="SR269" s="1">
        <v>1025</v>
      </c>
      <c r="ST269" s="1">
        <v>1025</v>
      </c>
    </row>
    <row r="270" spans="1:514" ht="31.2" x14ac:dyDescent="0.35">
      <c r="A270" s="1">
        <v>250</v>
      </c>
      <c r="B270" s="152" t="s">
        <v>1216</v>
      </c>
      <c r="C270" s="43" t="s">
        <v>264</v>
      </c>
      <c r="D270" s="44" t="s">
        <v>968</v>
      </c>
      <c r="E270" s="45">
        <v>281</v>
      </c>
      <c r="F270" s="45">
        <v>281</v>
      </c>
      <c r="G270" s="59"/>
      <c r="H270" s="47">
        <f t="shared" si="13"/>
        <v>0</v>
      </c>
      <c r="I270" s="48" t="s">
        <v>20</v>
      </c>
      <c r="J270" s="2"/>
      <c r="O270" s="1">
        <f t="shared" si="12"/>
        <v>0</v>
      </c>
      <c r="SR270" s="1">
        <v>972</v>
      </c>
      <c r="ST270" s="1">
        <v>972</v>
      </c>
    </row>
    <row r="271" spans="1:514" ht="31.2" x14ac:dyDescent="0.35">
      <c r="A271" s="1">
        <v>250</v>
      </c>
      <c r="B271" s="198" t="s">
        <v>1217</v>
      </c>
      <c r="C271" s="147" t="s">
        <v>265</v>
      </c>
      <c r="D271" s="103" t="s">
        <v>968</v>
      </c>
      <c r="E271" s="104">
        <v>518</v>
      </c>
      <c r="F271" s="104">
        <v>470</v>
      </c>
      <c r="G271" s="135"/>
      <c r="H271" s="106">
        <f t="shared" si="13"/>
        <v>0</v>
      </c>
      <c r="I271" s="48" t="s">
        <v>965</v>
      </c>
      <c r="J271" s="15"/>
      <c r="O271" s="1">
        <f t="shared" si="12"/>
        <v>0</v>
      </c>
      <c r="SR271" s="1">
        <v>1918</v>
      </c>
      <c r="ST271" s="1">
        <v>1727</v>
      </c>
    </row>
    <row r="272" spans="1:514" ht="31.2" x14ac:dyDescent="0.35">
      <c r="A272" s="1">
        <v>250</v>
      </c>
      <c r="B272" s="209" t="s">
        <v>1218</v>
      </c>
      <c r="C272" s="199" t="s">
        <v>266</v>
      </c>
      <c r="D272" s="134" t="s">
        <v>968</v>
      </c>
      <c r="E272" s="104">
        <v>428</v>
      </c>
      <c r="F272" s="104">
        <v>350</v>
      </c>
      <c r="G272" s="211"/>
      <c r="H272" s="106">
        <f t="shared" si="13"/>
        <v>0</v>
      </c>
      <c r="I272" s="48" t="s">
        <v>963</v>
      </c>
      <c r="J272" s="2"/>
      <c r="O272" s="1">
        <f t="shared" si="12"/>
        <v>0</v>
      </c>
      <c r="SR272" s="1">
        <v>1559</v>
      </c>
      <c r="ST272" s="1">
        <v>1248</v>
      </c>
    </row>
    <row r="273" spans="1:514" ht="18" x14ac:dyDescent="0.35">
      <c r="A273" s="1">
        <v>250</v>
      </c>
      <c r="B273" s="107" t="s">
        <v>1219</v>
      </c>
      <c r="C273" s="169" t="s">
        <v>267</v>
      </c>
      <c r="D273" s="109" t="s">
        <v>968</v>
      </c>
      <c r="E273" s="110">
        <v>258</v>
      </c>
      <c r="F273" s="110">
        <v>258</v>
      </c>
      <c r="G273" s="111"/>
      <c r="H273" s="112">
        <f t="shared" si="13"/>
        <v>0</v>
      </c>
      <c r="I273" s="68"/>
      <c r="J273" s="2"/>
      <c r="O273" s="1">
        <f t="shared" si="12"/>
        <v>0</v>
      </c>
      <c r="SR273" s="1">
        <v>882</v>
      </c>
      <c r="ST273" s="1">
        <v>882</v>
      </c>
    </row>
    <row r="274" spans="1:514" ht="31.2" x14ac:dyDescent="0.35">
      <c r="A274" s="1">
        <v>250</v>
      </c>
      <c r="B274" s="140" t="s">
        <v>1220</v>
      </c>
      <c r="C274" s="149" t="s">
        <v>268</v>
      </c>
      <c r="D274" s="134" t="s">
        <v>968</v>
      </c>
      <c r="E274" s="104">
        <v>513</v>
      </c>
      <c r="F274" s="104">
        <v>418</v>
      </c>
      <c r="G274" s="135"/>
      <c r="H274" s="106">
        <f t="shared" si="13"/>
        <v>0</v>
      </c>
      <c r="I274" s="48" t="s">
        <v>963</v>
      </c>
      <c r="J274" s="2"/>
      <c r="O274" s="1">
        <f t="shared" si="12"/>
        <v>0</v>
      </c>
      <c r="SR274" s="1">
        <v>1899</v>
      </c>
      <c r="ST274" s="1">
        <v>1520</v>
      </c>
    </row>
    <row r="275" spans="1:514" ht="31.2" x14ac:dyDescent="0.35">
      <c r="A275" s="1">
        <v>250</v>
      </c>
      <c r="B275" s="140" t="s">
        <v>1221</v>
      </c>
      <c r="C275" s="147" t="s">
        <v>269</v>
      </c>
      <c r="D275" s="134" t="s">
        <v>968</v>
      </c>
      <c r="E275" s="104">
        <v>413</v>
      </c>
      <c r="F275" s="104">
        <v>338</v>
      </c>
      <c r="G275" s="135"/>
      <c r="H275" s="106">
        <f t="shared" si="13"/>
        <v>0</v>
      </c>
      <c r="I275" s="48" t="s">
        <v>963</v>
      </c>
      <c r="J275" s="2"/>
      <c r="O275" s="1">
        <f t="shared" si="12"/>
        <v>0</v>
      </c>
      <c r="SR275" s="1">
        <v>1501</v>
      </c>
      <c r="ST275" s="1">
        <v>1201</v>
      </c>
    </row>
    <row r="276" spans="1:514" ht="31.2" x14ac:dyDescent="0.35">
      <c r="A276" s="1">
        <v>250</v>
      </c>
      <c r="B276" s="42" t="s">
        <v>1222</v>
      </c>
      <c r="C276" s="43" t="s">
        <v>270</v>
      </c>
      <c r="D276" s="44" t="s">
        <v>968</v>
      </c>
      <c r="E276" s="45">
        <v>259</v>
      </c>
      <c r="F276" s="45">
        <v>259</v>
      </c>
      <c r="G276" s="59"/>
      <c r="H276" s="47">
        <f t="shared" si="13"/>
        <v>0</v>
      </c>
      <c r="I276" s="68"/>
      <c r="J276" s="2"/>
      <c r="O276" s="1">
        <f t="shared" si="12"/>
        <v>0</v>
      </c>
      <c r="SR276" s="1">
        <v>885</v>
      </c>
      <c r="ST276" s="1">
        <v>885</v>
      </c>
    </row>
    <row r="277" spans="1:514" ht="31.2" x14ac:dyDescent="0.35">
      <c r="A277" s="1">
        <v>250</v>
      </c>
      <c r="B277" s="42" t="s">
        <v>1223</v>
      </c>
      <c r="C277" s="49" t="s">
        <v>271</v>
      </c>
      <c r="D277" s="44" t="s">
        <v>968</v>
      </c>
      <c r="E277" s="45">
        <v>375</v>
      </c>
      <c r="F277" s="45">
        <v>375</v>
      </c>
      <c r="G277" s="59"/>
      <c r="H277" s="47">
        <f t="shared" si="13"/>
        <v>0</v>
      </c>
      <c r="I277" s="68"/>
      <c r="J277" s="2"/>
      <c r="O277" s="1">
        <f t="shared" si="12"/>
        <v>0</v>
      </c>
      <c r="SR277" s="1">
        <v>1347</v>
      </c>
      <c r="ST277" s="1">
        <v>1347</v>
      </c>
    </row>
    <row r="278" spans="1:514" ht="31.2" x14ac:dyDescent="0.35">
      <c r="A278" s="1">
        <v>250</v>
      </c>
      <c r="B278" s="166" t="s">
        <v>1224</v>
      </c>
      <c r="C278" s="108" t="s">
        <v>272</v>
      </c>
      <c r="D278" s="109" t="s">
        <v>968</v>
      </c>
      <c r="E278" s="110">
        <v>351</v>
      </c>
      <c r="F278" s="110">
        <v>351</v>
      </c>
      <c r="G278" s="111"/>
      <c r="H278" s="112">
        <f t="shared" si="13"/>
        <v>0</v>
      </c>
      <c r="I278" s="48"/>
      <c r="J278" s="2"/>
      <c r="O278" s="1">
        <f t="shared" si="12"/>
        <v>0</v>
      </c>
      <c r="SR278" s="1">
        <v>1252</v>
      </c>
      <c r="ST278" s="1">
        <v>1252</v>
      </c>
    </row>
    <row r="279" spans="1:514" ht="31.2" x14ac:dyDescent="0.35">
      <c r="A279" s="1">
        <v>250</v>
      </c>
      <c r="B279" s="42" t="s">
        <v>1225</v>
      </c>
      <c r="C279" s="49" t="s">
        <v>273</v>
      </c>
      <c r="D279" s="44" t="s">
        <v>968</v>
      </c>
      <c r="E279" s="45">
        <v>294</v>
      </c>
      <c r="F279" s="45">
        <v>294</v>
      </c>
      <c r="G279" s="59"/>
      <c r="H279" s="47">
        <f t="shared" si="13"/>
        <v>0</v>
      </c>
      <c r="I279" s="68"/>
      <c r="J279" s="2"/>
      <c r="O279" s="1">
        <f t="shared" si="12"/>
        <v>0</v>
      </c>
      <c r="SR279" s="1">
        <v>1023</v>
      </c>
      <c r="ST279" s="1">
        <v>1023</v>
      </c>
    </row>
    <row r="280" spans="1:514" ht="31.2" x14ac:dyDescent="0.35">
      <c r="A280" s="1">
        <v>250</v>
      </c>
      <c r="B280" s="42" t="s">
        <v>1226</v>
      </c>
      <c r="C280" s="49" t="s">
        <v>274</v>
      </c>
      <c r="D280" s="44" t="s">
        <v>968</v>
      </c>
      <c r="E280" s="45">
        <v>345</v>
      </c>
      <c r="F280" s="45">
        <v>345</v>
      </c>
      <c r="G280" s="59"/>
      <c r="H280" s="47">
        <f t="shared" si="13"/>
        <v>0</v>
      </c>
      <c r="I280" s="68"/>
      <c r="J280" s="2"/>
      <c r="O280" s="1">
        <f t="shared" si="12"/>
        <v>0</v>
      </c>
      <c r="SR280" s="1">
        <v>1228</v>
      </c>
      <c r="ST280" s="1">
        <v>1228</v>
      </c>
    </row>
    <row r="281" spans="1:514" ht="31.2" x14ac:dyDescent="0.35">
      <c r="A281" s="1">
        <v>250</v>
      </c>
      <c r="B281" s="152" t="s">
        <v>1227</v>
      </c>
      <c r="C281" s="49" t="s">
        <v>275</v>
      </c>
      <c r="D281" s="44" t="s">
        <v>968</v>
      </c>
      <c r="E281" s="45">
        <v>278</v>
      </c>
      <c r="F281" s="45">
        <v>278</v>
      </c>
      <c r="G281" s="59"/>
      <c r="H281" s="47">
        <f t="shared" si="13"/>
        <v>0</v>
      </c>
      <c r="I281" s="58"/>
      <c r="J281" s="2"/>
      <c r="O281" s="1">
        <f t="shared" si="12"/>
        <v>0</v>
      </c>
      <c r="SR281" s="1">
        <v>961</v>
      </c>
      <c r="ST281" s="1">
        <v>961</v>
      </c>
    </row>
    <row r="282" spans="1:514" ht="31.8" x14ac:dyDescent="0.35">
      <c r="A282" s="1">
        <v>250</v>
      </c>
      <c r="B282" s="140" t="s">
        <v>1228</v>
      </c>
      <c r="C282" s="208" t="s">
        <v>276</v>
      </c>
      <c r="D282" s="134" t="s">
        <v>968</v>
      </c>
      <c r="E282" s="104">
        <v>344</v>
      </c>
      <c r="F282" s="104">
        <v>314</v>
      </c>
      <c r="G282" s="135"/>
      <c r="H282" s="106">
        <f t="shared" si="13"/>
        <v>0</v>
      </c>
      <c r="I282" s="48" t="s">
        <v>965</v>
      </c>
      <c r="J282" s="2"/>
      <c r="O282" s="1">
        <f t="shared" si="12"/>
        <v>0</v>
      </c>
      <c r="SR282" s="1">
        <v>1225</v>
      </c>
      <c r="ST282" s="1">
        <v>1103</v>
      </c>
    </row>
    <row r="283" spans="1:514" ht="31.2" x14ac:dyDescent="0.35">
      <c r="A283" s="1">
        <v>250</v>
      </c>
      <c r="B283" s="140" t="s">
        <v>1229</v>
      </c>
      <c r="C283" s="149" t="s">
        <v>277</v>
      </c>
      <c r="D283" s="134" t="s">
        <v>968</v>
      </c>
      <c r="E283" s="104">
        <v>477</v>
      </c>
      <c r="F283" s="104">
        <v>345</v>
      </c>
      <c r="G283" s="135"/>
      <c r="H283" s="106">
        <f t="shared" si="13"/>
        <v>0</v>
      </c>
      <c r="I283" s="48" t="s">
        <v>966</v>
      </c>
      <c r="J283" s="2"/>
      <c r="O283" s="1">
        <f t="shared" si="12"/>
        <v>0</v>
      </c>
      <c r="SR283" s="1">
        <v>1755</v>
      </c>
      <c r="ST283" s="1">
        <v>1229</v>
      </c>
    </row>
    <row r="284" spans="1:514" ht="31.2" x14ac:dyDescent="0.35">
      <c r="A284" s="1">
        <v>250</v>
      </c>
      <c r="B284" s="166" t="s">
        <v>1230</v>
      </c>
      <c r="C284" s="169" t="s">
        <v>278</v>
      </c>
      <c r="D284" s="109" t="s">
        <v>968</v>
      </c>
      <c r="E284" s="110">
        <v>394</v>
      </c>
      <c r="F284" s="110">
        <v>394</v>
      </c>
      <c r="G284" s="111"/>
      <c r="H284" s="112">
        <f t="shared" si="13"/>
        <v>0</v>
      </c>
      <c r="I284" s="58"/>
      <c r="J284" s="2"/>
      <c r="O284" s="1">
        <f t="shared" si="12"/>
        <v>0</v>
      </c>
      <c r="SR284" s="1">
        <v>1424</v>
      </c>
      <c r="ST284" s="1">
        <v>1424</v>
      </c>
    </row>
    <row r="285" spans="1:514" ht="31.2" x14ac:dyDescent="0.35">
      <c r="A285" s="1">
        <v>250</v>
      </c>
      <c r="B285" s="140" t="s">
        <v>1231</v>
      </c>
      <c r="C285" s="149" t="s">
        <v>279</v>
      </c>
      <c r="D285" s="134" t="s">
        <v>968</v>
      </c>
      <c r="E285" s="104">
        <v>314</v>
      </c>
      <c r="F285" s="104">
        <v>286</v>
      </c>
      <c r="G285" s="135"/>
      <c r="H285" s="106">
        <f t="shared" si="13"/>
        <v>0</v>
      </c>
      <c r="I285" s="48" t="s">
        <v>965</v>
      </c>
      <c r="J285" s="2"/>
      <c r="O285" s="1">
        <f t="shared" si="12"/>
        <v>0</v>
      </c>
      <c r="SR285" s="1">
        <v>1103</v>
      </c>
      <c r="ST285" s="1">
        <v>993</v>
      </c>
    </row>
    <row r="286" spans="1:514" ht="31.2" x14ac:dyDescent="0.35">
      <c r="A286" s="1">
        <v>250</v>
      </c>
      <c r="B286" s="150" t="s">
        <v>1232</v>
      </c>
      <c r="C286" s="145" t="s">
        <v>280</v>
      </c>
      <c r="D286" s="103" t="s">
        <v>968</v>
      </c>
      <c r="E286" s="104">
        <v>596</v>
      </c>
      <c r="F286" s="104">
        <v>484</v>
      </c>
      <c r="G286" s="105"/>
      <c r="H286" s="106">
        <f t="shared" si="13"/>
        <v>0</v>
      </c>
      <c r="I286" s="48" t="s">
        <v>963</v>
      </c>
      <c r="J286" s="2"/>
      <c r="O286" s="1">
        <f t="shared" si="12"/>
        <v>0</v>
      </c>
      <c r="SR286" s="1">
        <v>2230</v>
      </c>
      <c r="ST286" s="1">
        <v>1784</v>
      </c>
    </row>
    <row r="287" spans="1:514" ht="31.8" x14ac:dyDescent="0.35">
      <c r="A287" s="1">
        <v>250</v>
      </c>
      <c r="B287" s="140" t="s">
        <v>1233</v>
      </c>
      <c r="C287" s="208" t="s">
        <v>281</v>
      </c>
      <c r="D287" s="134" t="s">
        <v>968</v>
      </c>
      <c r="E287" s="104">
        <v>424</v>
      </c>
      <c r="F287" s="104">
        <v>385</v>
      </c>
      <c r="G287" s="135"/>
      <c r="H287" s="106">
        <f t="shared" si="13"/>
        <v>0</v>
      </c>
      <c r="I287" s="48" t="s">
        <v>965</v>
      </c>
      <c r="J287" s="2"/>
      <c r="O287" s="1">
        <f t="shared" si="12"/>
        <v>0</v>
      </c>
      <c r="SR287" s="1">
        <v>1543</v>
      </c>
      <c r="ST287" s="1">
        <v>1389</v>
      </c>
    </row>
    <row r="288" spans="1:514" ht="18" x14ac:dyDescent="0.35">
      <c r="A288" s="1">
        <v>250</v>
      </c>
      <c r="B288" s="42" t="s">
        <v>1234</v>
      </c>
      <c r="C288" s="49" t="s">
        <v>282</v>
      </c>
      <c r="D288" s="44" t="s">
        <v>968</v>
      </c>
      <c r="E288" s="45">
        <v>331</v>
      </c>
      <c r="F288" s="45">
        <v>331</v>
      </c>
      <c r="G288" s="59"/>
      <c r="H288" s="47">
        <f t="shared" ref="H288:H319" si="14">G288*F288</f>
        <v>0</v>
      </c>
      <c r="I288" s="68"/>
      <c r="J288" s="2"/>
      <c r="O288" s="1">
        <f t="shared" si="12"/>
        <v>0</v>
      </c>
      <c r="SR288" s="1">
        <v>1173</v>
      </c>
      <c r="ST288" s="1">
        <v>1173</v>
      </c>
    </row>
    <row r="289" spans="1:514" ht="31.2" x14ac:dyDescent="0.35">
      <c r="A289" s="1">
        <v>250</v>
      </c>
      <c r="B289" s="140" t="s">
        <v>1235</v>
      </c>
      <c r="C289" s="149" t="s">
        <v>283</v>
      </c>
      <c r="D289" s="134" t="s">
        <v>968</v>
      </c>
      <c r="E289" s="104">
        <v>395</v>
      </c>
      <c r="F289" s="104">
        <v>360</v>
      </c>
      <c r="G289" s="135"/>
      <c r="H289" s="106">
        <f t="shared" si="14"/>
        <v>0</v>
      </c>
      <c r="I289" s="48" t="s">
        <v>965</v>
      </c>
      <c r="J289" s="2"/>
      <c r="O289" s="1">
        <f t="shared" si="12"/>
        <v>0</v>
      </c>
      <c r="SR289" s="1">
        <v>1429</v>
      </c>
      <c r="ST289" s="1">
        <v>1287</v>
      </c>
    </row>
    <row r="290" spans="1:514" ht="18" x14ac:dyDescent="0.35">
      <c r="A290" s="1">
        <v>250</v>
      </c>
      <c r="B290" s="140" t="s">
        <v>1236</v>
      </c>
      <c r="C290" s="147" t="s">
        <v>284</v>
      </c>
      <c r="D290" s="134" t="s">
        <v>968</v>
      </c>
      <c r="E290" s="104">
        <v>660</v>
      </c>
      <c r="F290" s="104">
        <v>474</v>
      </c>
      <c r="G290" s="135"/>
      <c r="H290" s="106">
        <f t="shared" si="14"/>
        <v>0</v>
      </c>
      <c r="I290" s="48" t="s">
        <v>966</v>
      </c>
      <c r="J290" s="2"/>
      <c r="O290" s="1">
        <f t="shared" si="12"/>
        <v>0</v>
      </c>
      <c r="SR290" s="1">
        <v>2488</v>
      </c>
      <c r="ST290" s="1">
        <v>1742</v>
      </c>
    </row>
    <row r="291" spans="1:514" ht="46.8" x14ac:dyDescent="0.35">
      <c r="A291" s="1">
        <v>250</v>
      </c>
      <c r="B291" s="140" t="s">
        <v>1237</v>
      </c>
      <c r="C291" s="149" t="s">
        <v>285</v>
      </c>
      <c r="D291" s="134" t="s">
        <v>968</v>
      </c>
      <c r="E291" s="104">
        <v>424</v>
      </c>
      <c r="F291" s="104">
        <v>385</v>
      </c>
      <c r="G291" s="135"/>
      <c r="H291" s="106">
        <f t="shared" si="14"/>
        <v>0</v>
      </c>
      <c r="I291" s="48" t="s">
        <v>965</v>
      </c>
      <c r="J291" s="2"/>
      <c r="O291" s="1">
        <f t="shared" si="12"/>
        <v>0</v>
      </c>
      <c r="SR291" s="1">
        <v>1542</v>
      </c>
      <c r="ST291" s="1">
        <v>1388</v>
      </c>
    </row>
    <row r="292" spans="1:514" ht="31.2" x14ac:dyDescent="0.35">
      <c r="A292" s="1">
        <v>250</v>
      </c>
      <c r="B292" s="140" t="s">
        <v>1238</v>
      </c>
      <c r="C292" s="149" t="s">
        <v>286</v>
      </c>
      <c r="D292" s="134" t="s">
        <v>968</v>
      </c>
      <c r="E292" s="104">
        <v>502</v>
      </c>
      <c r="F292" s="104">
        <v>456</v>
      </c>
      <c r="G292" s="135"/>
      <c r="H292" s="106">
        <f t="shared" si="14"/>
        <v>0</v>
      </c>
      <c r="I292" s="48" t="s">
        <v>965</v>
      </c>
      <c r="J292" s="2"/>
      <c r="O292" s="1">
        <f t="shared" si="12"/>
        <v>0</v>
      </c>
      <c r="SR292" s="1">
        <v>1855</v>
      </c>
      <c r="ST292" s="1">
        <v>1670</v>
      </c>
    </row>
    <row r="293" spans="1:514" ht="31.2" x14ac:dyDescent="0.35">
      <c r="A293" s="1">
        <v>250</v>
      </c>
      <c r="B293" s="42" t="s">
        <v>1239</v>
      </c>
      <c r="C293" s="49" t="s">
        <v>287</v>
      </c>
      <c r="D293" s="44" t="s">
        <v>968</v>
      </c>
      <c r="E293" s="45">
        <v>426</v>
      </c>
      <c r="F293" s="45">
        <v>426</v>
      </c>
      <c r="G293" s="59"/>
      <c r="H293" s="47">
        <f t="shared" si="14"/>
        <v>0</v>
      </c>
      <c r="I293" s="68"/>
      <c r="J293" s="2"/>
      <c r="O293" s="1">
        <f t="shared" si="12"/>
        <v>0</v>
      </c>
      <c r="SR293" s="1">
        <v>1554</v>
      </c>
      <c r="ST293" s="1">
        <v>1554</v>
      </c>
    </row>
    <row r="294" spans="1:514" ht="31.2" x14ac:dyDescent="0.35">
      <c r="A294" s="1">
        <v>250</v>
      </c>
      <c r="B294" s="140" t="s">
        <v>1240</v>
      </c>
      <c r="C294" s="147" t="s">
        <v>288</v>
      </c>
      <c r="D294" s="134" t="s">
        <v>968</v>
      </c>
      <c r="E294" s="104">
        <v>353</v>
      </c>
      <c r="F294" s="104">
        <v>322</v>
      </c>
      <c r="G294" s="135"/>
      <c r="H294" s="106">
        <f t="shared" si="14"/>
        <v>0</v>
      </c>
      <c r="I294" s="48" t="s">
        <v>965</v>
      </c>
      <c r="J294" s="2"/>
      <c r="O294" s="1">
        <f t="shared" si="12"/>
        <v>0</v>
      </c>
      <c r="SR294" s="1">
        <v>1260</v>
      </c>
      <c r="ST294" s="1">
        <v>1134</v>
      </c>
    </row>
    <row r="295" spans="1:514" ht="31.2" x14ac:dyDescent="0.35">
      <c r="A295" s="1">
        <v>250</v>
      </c>
      <c r="B295" s="140" t="s">
        <v>1241</v>
      </c>
      <c r="C295" s="149" t="s">
        <v>289</v>
      </c>
      <c r="D295" s="134" t="s">
        <v>968</v>
      </c>
      <c r="E295" s="104">
        <v>386</v>
      </c>
      <c r="F295" s="104">
        <v>351</v>
      </c>
      <c r="G295" s="135"/>
      <c r="H295" s="106">
        <f t="shared" si="14"/>
        <v>0</v>
      </c>
      <c r="I295" s="48" t="s">
        <v>965</v>
      </c>
      <c r="J295" s="2"/>
      <c r="O295" s="1">
        <f t="shared" ref="O295:O353" si="15">IF(LEFT(I295,6)=$O$13,H295,H295*(1-$I$17))</f>
        <v>0</v>
      </c>
      <c r="SR295" s="1">
        <v>1392</v>
      </c>
      <c r="ST295" s="1">
        <v>1253</v>
      </c>
    </row>
    <row r="296" spans="1:514" ht="31.2" x14ac:dyDescent="0.35">
      <c r="A296" s="1">
        <v>250</v>
      </c>
      <c r="B296" s="140" t="s">
        <v>1242</v>
      </c>
      <c r="C296" s="147" t="s">
        <v>290</v>
      </c>
      <c r="D296" s="134" t="s">
        <v>968</v>
      </c>
      <c r="E296" s="104">
        <v>412</v>
      </c>
      <c r="F296" s="104">
        <v>374</v>
      </c>
      <c r="G296" s="135"/>
      <c r="H296" s="106">
        <f t="shared" si="14"/>
        <v>0</v>
      </c>
      <c r="I296" s="48" t="s">
        <v>965</v>
      </c>
      <c r="J296" s="2"/>
      <c r="O296" s="1">
        <f t="shared" si="15"/>
        <v>0</v>
      </c>
      <c r="SR296" s="1">
        <v>1494</v>
      </c>
      <c r="ST296" s="1">
        <v>1345</v>
      </c>
    </row>
    <row r="297" spans="1:514" ht="46.8" x14ac:dyDescent="0.35">
      <c r="A297" s="1">
        <v>250</v>
      </c>
      <c r="B297" s="140" t="s">
        <v>1243</v>
      </c>
      <c r="C297" s="149" t="s">
        <v>291</v>
      </c>
      <c r="D297" s="134" t="s">
        <v>968</v>
      </c>
      <c r="E297" s="104">
        <v>422</v>
      </c>
      <c r="F297" s="104">
        <v>384</v>
      </c>
      <c r="G297" s="135"/>
      <c r="H297" s="106">
        <f t="shared" si="14"/>
        <v>0</v>
      </c>
      <c r="I297" s="48" t="s">
        <v>965</v>
      </c>
      <c r="J297" s="2"/>
      <c r="O297" s="1">
        <f t="shared" si="15"/>
        <v>0</v>
      </c>
      <c r="SR297" s="1">
        <v>1538</v>
      </c>
      <c r="ST297" s="1">
        <v>1385</v>
      </c>
    </row>
    <row r="298" spans="1:514" ht="18" x14ac:dyDescent="0.35">
      <c r="A298" s="1">
        <v>250</v>
      </c>
      <c r="B298" s="140" t="s">
        <v>1244</v>
      </c>
      <c r="C298" s="147" t="s">
        <v>292</v>
      </c>
      <c r="D298" s="134" t="s">
        <v>968</v>
      </c>
      <c r="E298" s="104">
        <v>353</v>
      </c>
      <c r="F298" s="104">
        <v>322</v>
      </c>
      <c r="G298" s="135"/>
      <c r="H298" s="106">
        <f t="shared" si="14"/>
        <v>0</v>
      </c>
      <c r="I298" s="48" t="s">
        <v>965</v>
      </c>
      <c r="J298" s="2"/>
      <c r="O298" s="1">
        <f t="shared" si="15"/>
        <v>0</v>
      </c>
      <c r="SR298" s="1">
        <v>1260</v>
      </c>
      <c r="ST298" s="1">
        <v>1134</v>
      </c>
    </row>
    <row r="299" spans="1:514" ht="31.2" x14ac:dyDescent="0.35">
      <c r="A299" s="1">
        <v>250</v>
      </c>
      <c r="B299" s="42" t="s">
        <v>1245</v>
      </c>
      <c r="C299" s="43" t="s">
        <v>293</v>
      </c>
      <c r="D299" s="44" t="s">
        <v>968</v>
      </c>
      <c r="E299" s="45">
        <v>327</v>
      </c>
      <c r="F299" s="45">
        <v>327</v>
      </c>
      <c r="G299" s="59"/>
      <c r="H299" s="47">
        <f t="shared" si="14"/>
        <v>0</v>
      </c>
      <c r="I299" s="68"/>
      <c r="J299" s="2"/>
      <c r="O299" s="1">
        <f t="shared" si="15"/>
        <v>0</v>
      </c>
      <c r="SR299" s="1">
        <v>1156</v>
      </c>
      <c r="ST299" s="1">
        <v>1156</v>
      </c>
    </row>
    <row r="300" spans="1:514" ht="18" x14ac:dyDescent="0.35">
      <c r="A300" s="1">
        <v>250</v>
      </c>
      <c r="B300" s="42" t="s">
        <v>1246</v>
      </c>
      <c r="C300" s="43" t="s">
        <v>294</v>
      </c>
      <c r="D300" s="44" t="s">
        <v>968</v>
      </c>
      <c r="E300" s="45">
        <v>376</v>
      </c>
      <c r="F300" s="45">
        <v>376</v>
      </c>
      <c r="G300" s="59"/>
      <c r="H300" s="47">
        <f t="shared" si="14"/>
        <v>0</v>
      </c>
      <c r="I300" s="48"/>
      <c r="J300" s="2"/>
      <c r="O300" s="1">
        <f t="shared" si="15"/>
        <v>0</v>
      </c>
      <c r="SR300" s="1">
        <v>1354</v>
      </c>
      <c r="ST300" s="1">
        <v>1354</v>
      </c>
    </row>
    <row r="301" spans="1:514" ht="31.2" x14ac:dyDescent="0.35">
      <c r="A301" s="1">
        <v>250</v>
      </c>
      <c r="B301" s="140" t="s">
        <v>1247</v>
      </c>
      <c r="C301" s="149" t="s">
        <v>295</v>
      </c>
      <c r="D301" s="134" t="s">
        <v>968</v>
      </c>
      <c r="E301" s="104">
        <v>416</v>
      </c>
      <c r="F301" s="104">
        <v>378</v>
      </c>
      <c r="G301" s="135"/>
      <c r="H301" s="106">
        <f t="shared" si="14"/>
        <v>0</v>
      </c>
      <c r="I301" s="48" t="s">
        <v>965</v>
      </c>
      <c r="J301" s="2"/>
      <c r="O301" s="1">
        <f t="shared" si="15"/>
        <v>0</v>
      </c>
      <c r="SR301" s="1">
        <v>1511</v>
      </c>
      <c r="ST301" s="1">
        <v>1360</v>
      </c>
    </row>
    <row r="302" spans="1:514" ht="46.8" x14ac:dyDescent="0.35">
      <c r="A302" s="1">
        <v>250</v>
      </c>
      <c r="B302" s="42" t="s">
        <v>1248</v>
      </c>
      <c r="C302" s="49" t="s">
        <v>296</v>
      </c>
      <c r="D302" s="44" t="s">
        <v>968</v>
      </c>
      <c r="E302" s="45">
        <v>478</v>
      </c>
      <c r="F302" s="45">
        <v>478</v>
      </c>
      <c r="G302" s="59"/>
      <c r="H302" s="47">
        <f t="shared" si="14"/>
        <v>0</v>
      </c>
      <c r="I302" s="68"/>
      <c r="J302" s="2"/>
      <c r="O302" s="1">
        <f t="shared" si="15"/>
        <v>0</v>
      </c>
      <c r="SR302" s="1">
        <v>1762</v>
      </c>
      <c r="ST302" s="1">
        <v>1762</v>
      </c>
    </row>
    <row r="303" spans="1:514" ht="31.2" x14ac:dyDescent="0.35">
      <c r="A303" s="1">
        <v>250</v>
      </c>
      <c r="B303" s="140" t="s">
        <v>1249</v>
      </c>
      <c r="C303" s="149" t="s">
        <v>297</v>
      </c>
      <c r="D303" s="134" t="s">
        <v>968</v>
      </c>
      <c r="E303" s="104">
        <v>386</v>
      </c>
      <c r="F303" s="104">
        <v>351</v>
      </c>
      <c r="G303" s="135"/>
      <c r="H303" s="106">
        <f t="shared" si="14"/>
        <v>0</v>
      </c>
      <c r="I303" s="48" t="s">
        <v>965</v>
      </c>
      <c r="J303" s="2"/>
      <c r="O303" s="1">
        <f t="shared" si="15"/>
        <v>0</v>
      </c>
      <c r="SR303" s="1">
        <v>1391</v>
      </c>
      <c r="ST303" s="1">
        <v>1252</v>
      </c>
    </row>
    <row r="304" spans="1:514" ht="31.2" x14ac:dyDescent="0.35">
      <c r="A304" s="1">
        <v>250</v>
      </c>
      <c r="B304" s="140" t="s">
        <v>1250</v>
      </c>
      <c r="C304" s="147" t="s">
        <v>298</v>
      </c>
      <c r="D304" s="134" t="s">
        <v>968</v>
      </c>
      <c r="E304" s="104">
        <v>412</v>
      </c>
      <c r="F304" s="104">
        <v>374</v>
      </c>
      <c r="G304" s="135"/>
      <c r="H304" s="106">
        <f t="shared" si="14"/>
        <v>0</v>
      </c>
      <c r="I304" s="48" t="s">
        <v>965</v>
      </c>
      <c r="J304" s="2"/>
      <c r="O304" s="1">
        <f t="shared" si="15"/>
        <v>0</v>
      </c>
      <c r="SR304" s="1">
        <v>1494</v>
      </c>
      <c r="ST304" s="1">
        <v>1345</v>
      </c>
    </row>
    <row r="305" spans="1:514" ht="31.2" x14ac:dyDescent="0.35">
      <c r="A305" s="1">
        <v>250</v>
      </c>
      <c r="B305" s="42" t="s">
        <v>1251</v>
      </c>
      <c r="C305" s="43" t="s">
        <v>299</v>
      </c>
      <c r="D305" s="44" t="s">
        <v>968</v>
      </c>
      <c r="E305" s="45">
        <v>352</v>
      </c>
      <c r="F305" s="45">
        <v>352</v>
      </c>
      <c r="G305" s="59"/>
      <c r="H305" s="47">
        <f t="shared" si="14"/>
        <v>0</v>
      </c>
      <c r="I305" s="68"/>
      <c r="J305" s="2"/>
      <c r="O305" s="1">
        <f t="shared" si="15"/>
        <v>0</v>
      </c>
      <c r="SR305" s="1">
        <v>1256</v>
      </c>
      <c r="ST305" s="1">
        <v>1256</v>
      </c>
    </row>
    <row r="306" spans="1:514" ht="31.2" x14ac:dyDescent="0.35">
      <c r="A306" s="1">
        <v>250</v>
      </c>
      <c r="B306" s="209" t="s">
        <v>1252</v>
      </c>
      <c r="C306" s="199" t="s">
        <v>300</v>
      </c>
      <c r="D306" s="134" t="s">
        <v>968</v>
      </c>
      <c r="E306" s="104">
        <v>424</v>
      </c>
      <c r="F306" s="104">
        <v>386</v>
      </c>
      <c r="G306" s="135"/>
      <c r="H306" s="106">
        <f t="shared" si="14"/>
        <v>0</v>
      </c>
      <c r="I306" s="48" t="s">
        <v>965</v>
      </c>
      <c r="J306" s="2"/>
      <c r="O306" s="1">
        <f t="shared" si="15"/>
        <v>0</v>
      </c>
      <c r="SR306" s="1">
        <v>1545</v>
      </c>
      <c r="ST306" s="1">
        <v>1391</v>
      </c>
    </row>
    <row r="307" spans="1:514" ht="31.2" x14ac:dyDescent="0.35">
      <c r="A307" s="1">
        <v>250</v>
      </c>
      <c r="B307" s="140" t="s">
        <v>1253</v>
      </c>
      <c r="C307" s="149" t="s">
        <v>301</v>
      </c>
      <c r="D307" s="134" t="s">
        <v>968</v>
      </c>
      <c r="E307" s="104">
        <v>434</v>
      </c>
      <c r="F307" s="104">
        <v>394</v>
      </c>
      <c r="G307" s="135"/>
      <c r="H307" s="106">
        <f t="shared" si="14"/>
        <v>0</v>
      </c>
      <c r="I307" s="48" t="s">
        <v>965</v>
      </c>
      <c r="J307" s="2"/>
      <c r="O307" s="1">
        <f t="shared" si="15"/>
        <v>0</v>
      </c>
      <c r="SR307" s="1">
        <v>1584</v>
      </c>
      <c r="ST307" s="1">
        <v>1426</v>
      </c>
    </row>
    <row r="308" spans="1:514" ht="31.2" x14ac:dyDescent="0.35">
      <c r="A308" s="1">
        <v>250</v>
      </c>
      <c r="B308" s="140" t="s">
        <v>1254</v>
      </c>
      <c r="C308" s="149" t="s">
        <v>302</v>
      </c>
      <c r="D308" s="134" t="s">
        <v>968</v>
      </c>
      <c r="E308" s="104">
        <v>349</v>
      </c>
      <c r="F308" s="104">
        <v>318</v>
      </c>
      <c r="G308" s="135"/>
      <c r="H308" s="106">
        <f t="shared" si="14"/>
        <v>0</v>
      </c>
      <c r="I308" s="48" t="s">
        <v>965</v>
      </c>
      <c r="J308" s="2"/>
      <c r="O308" s="1">
        <f t="shared" si="15"/>
        <v>0</v>
      </c>
      <c r="SR308" s="1">
        <v>1244</v>
      </c>
      <c r="ST308" s="1">
        <v>1120</v>
      </c>
    </row>
    <row r="309" spans="1:514" ht="31.2" x14ac:dyDescent="0.35">
      <c r="A309" s="1">
        <v>250</v>
      </c>
      <c r="B309" s="140" t="s">
        <v>1255</v>
      </c>
      <c r="C309" s="149" t="s">
        <v>303</v>
      </c>
      <c r="D309" s="134" t="s">
        <v>968</v>
      </c>
      <c r="E309" s="104">
        <v>392</v>
      </c>
      <c r="F309" s="104">
        <v>356</v>
      </c>
      <c r="G309" s="135"/>
      <c r="H309" s="106">
        <f t="shared" si="14"/>
        <v>0</v>
      </c>
      <c r="I309" s="48" t="s">
        <v>965</v>
      </c>
      <c r="J309" s="2"/>
      <c r="O309" s="1">
        <f t="shared" si="15"/>
        <v>0</v>
      </c>
      <c r="SR309" s="1">
        <v>1414</v>
      </c>
      <c r="ST309" s="1">
        <v>1273</v>
      </c>
    </row>
    <row r="310" spans="1:514" ht="31.2" x14ac:dyDescent="0.35">
      <c r="A310" s="1">
        <v>250</v>
      </c>
      <c r="B310" s="140" t="s">
        <v>1256</v>
      </c>
      <c r="C310" s="147" t="s">
        <v>304</v>
      </c>
      <c r="D310" s="134" t="s">
        <v>968</v>
      </c>
      <c r="E310" s="104">
        <v>393</v>
      </c>
      <c r="F310" s="104">
        <v>358</v>
      </c>
      <c r="G310" s="135"/>
      <c r="H310" s="106">
        <f t="shared" si="14"/>
        <v>0</v>
      </c>
      <c r="I310" s="48" t="s">
        <v>965</v>
      </c>
      <c r="J310" s="2"/>
      <c r="O310" s="1">
        <f t="shared" si="15"/>
        <v>0</v>
      </c>
      <c r="SR310" s="1">
        <v>1419</v>
      </c>
      <c r="ST310" s="1">
        <v>1278</v>
      </c>
    </row>
    <row r="311" spans="1:514" ht="46.8" x14ac:dyDescent="0.35">
      <c r="A311" s="1">
        <v>250</v>
      </c>
      <c r="B311" s="140" t="s">
        <v>1257</v>
      </c>
      <c r="C311" s="147" t="s">
        <v>305</v>
      </c>
      <c r="D311" s="134" t="s">
        <v>968</v>
      </c>
      <c r="E311" s="104">
        <v>446</v>
      </c>
      <c r="F311" s="104">
        <v>405</v>
      </c>
      <c r="G311" s="135"/>
      <c r="H311" s="106">
        <f t="shared" si="14"/>
        <v>0</v>
      </c>
      <c r="I311" s="48" t="s">
        <v>965</v>
      </c>
      <c r="J311" s="2"/>
      <c r="O311" s="1">
        <f t="shared" si="15"/>
        <v>0</v>
      </c>
      <c r="SR311" s="1">
        <v>1632</v>
      </c>
      <c r="ST311" s="1">
        <v>1469</v>
      </c>
    </row>
    <row r="312" spans="1:514" ht="31.2" x14ac:dyDescent="0.35">
      <c r="A312" s="1">
        <v>250</v>
      </c>
      <c r="B312" s="140" t="s">
        <v>1258</v>
      </c>
      <c r="C312" s="147" t="s">
        <v>306</v>
      </c>
      <c r="D312" s="134" t="s">
        <v>968</v>
      </c>
      <c r="E312" s="104">
        <v>365</v>
      </c>
      <c r="F312" s="104">
        <v>332</v>
      </c>
      <c r="G312" s="135"/>
      <c r="H312" s="106">
        <f t="shared" si="14"/>
        <v>0</v>
      </c>
      <c r="I312" s="48" t="s">
        <v>965</v>
      </c>
      <c r="J312" s="2"/>
      <c r="O312" s="1">
        <f t="shared" si="15"/>
        <v>0</v>
      </c>
      <c r="SR312" s="1">
        <v>1308</v>
      </c>
      <c r="ST312" s="1">
        <v>1178</v>
      </c>
    </row>
    <row r="313" spans="1:514" ht="46.8" x14ac:dyDescent="0.35">
      <c r="A313" s="1">
        <v>250</v>
      </c>
      <c r="B313" s="140" t="s">
        <v>1259</v>
      </c>
      <c r="C313" s="149" t="s">
        <v>307</v>
      </c>
      <c r="D313" s="134" t="s">
        <v>968</v>
      </c>
      <c r="E313" s="104">
        <v>432</v>
      </c>
      <c r="F313" s="104">
        <v>392</v>
      </c>
      <c r="G313" s="135"/>
      <c r="H313" s="106">
        <f t="shared" si="14"/>
        <v>0</v>
      </c>
      <c r="I313" s="48" t="s">
        <v>965</v>
      </c>
      <c r="J313" s="2"/>
      <c r="O313" s="1">
        <f t="shared" si="15"/>
        <v>0</v>
      </c>
      <c r="SR313" s="1">
        <v>1575</v>
      </c>
      <c r="ST313" s="1">
        <v>1418</v>
      </c>
    </row>
    <row r="314" spans="1:514" ht="31.2" x14ac:dyDescent="0.35">
      <c r="A314" s="1">
        <v>250</v>
      </c>
      <c r="B314" s="140" t="s">
        <v>1260</v>
      </c>
      <c r="C314" s="147" t="s">
        <v>308</v>
      </c>
      <c r="D314" s="134" t="s">
        <v>968</v>
      </c>
      <c r="E314" s="104">
        <v>415</v>
      </c>
      <c r="F314" s="104">
        <v>378</v>
      </c>
      <c r="G314" s="135"/>
      <c r="H314" s="106">
        <f t="shared" si="14"/>
        <v>0</v>
      </c>
      <c r="I314" s="48" t="s">
        <v>965</v>
      </c>
      <c r="J314" s="2"/>
      <c r="O314" s="1">
        <f t="shared" si="15"/>
        <v>0</v>
      </c>
      <c r="SR314" s="1">
        <v>1509</v>
      </c>
      <c r="ST314" s="1">
        <v>1359</v>
      </c>
    </row>
    <row r="315" spans="1:514" ht="31.2" x14ac:dyDescent="0.35">
      <c r="A315" s="1">
        <v>250</v>
      </c>
      <c r="B315" s="140" t="s">
        <v>1261</v>
      </c>
      <c r="C315" s="149" t="s">
        <v>309</v>
      </c>
      <c r="D315" s="134" t="s">
        <v>968</v>
      </c>
      <c r="E315" s="104">
        <v>341</v>
      </c>
      <c r="F315" s="104">
        <v>311</v>
      </c>
      <c r="G315" s="135"/>
      <c r="H315" s="106">
        <f t="shared" si="14"/>
        <v>0</v>
      </c>
      <c r="I315" s="48" t="s">
        <v>965</v>
      </c>
      <c r="J315" s="2"/>
      <c r="O315" s="1">
        <f t="shared" si="15"/>
        <v>0</v>
      </c>
      <c r="SR315" s="1">
        <v>1213</v>
      </c>
      <c r="ST315" s="1">
        <v>1092</v>
      </c>
    </row>
    <row r="316" spans="1:514" ht="31.2" x14ac:dyDescent="0.35">
      <c r="A316" s="1">
        <v>250</v>
      </c>
      <c r="B316" s="42" t="s">
        <v>1262</v>
      </c>
      <c r="C316" s="49" t="s">
        <v>310</v>
      </c>
      <c r="D316" s="44" t="s">
        <v>968</v>
      </c>
      <c r="E316" s="45">
        <v>432</v>
      </c>
      <c r="F316" s="45">
        <v>432</v>
      </c>
      <c r="G316" s="59"/>
      <c r="H316" s="47">
        <f t="shared" si="14"/>
        <v>0</v>
      </c>
      <c r="I316" s="48"/>
      <c r="J316" s="2"/>
      <c r="O316" s="1">
        <f t="shared" si="15"/>
        <v>0</v>
      </c>
      <c r="SR316" s="1">
        <v>1576</v>
      </c>
      <c r="ST316" s="1">
        <v>1576</v>
      </c>
    </row>
    <row r="317" spans="1:514" ht="31.2" x14ac:dyDescent="0.35">
      <c r="A317" s="1">
        <v>250</v>
      </c>
      <c r="B317" s="140" t="s">
        <v>1263</v>
      </c>
      <c r="C317" s="149" t="s">
        <v>311</v>
      </c>
      <c r="D317" s="134" t="s">
        <v>968</v>
      </c>
      <c r="E317" s="104">
        <v>416</v>
      </c>
      <c r="F317" s="104">
        <v>378</v>
      </c>
      <c r="G317" s="135"/>
      <c r="H317" s="106">
        <f t="shared" si="14"/>
        <v>0</v>
      </c>
      <c r="I317" s="48" t="s">
        <v>965</v>
      </c>
      <c r="J317" s="2"/>
      <c r="O317" s="1">
        <f t="shared" si="15"/>
        <v>0</v>
      </c>
      <c r="SR317" s="1">
        <v>1512</v>
      </c>
      <c r="ST317" s="1">
        <v>1361</v>
      </c>
    </row>
    <row r="318" spans="1:514" ht="18" x14ac:dyDescent="0.35">
      <c r="A318" s="1">
        <v>250</v>
      </c>
      <c r="B318" s="140" t="s">
        <v>1264</v>
      </c>
      <c r="C318" s="149" t="s">
        <v>312</v>
      </c>
      <c r="D318" s="134" t="s">
        <v>968</v>
      </c>
      <c r="E318" s="104">
        <v>526</v>
      </c>
      <c r="F318" s="104">
        <v>428</v>
      </c>
      <c r="G318" s="135"/>
      <c r="H318" s="106">
        <f t="shared" si="14"/>
        <v>0</v>
      </c>
      <c r="I318" s="48" t="s">
        <v>963</v>
      </c>
      <c r="J318" s="2"/>
      <c r="O318" s="1">
        <f t="shared" si="15"/>
        <v>0</v>
      </c>
      <c r="SR318" s="1">
        <v>1950</v>
      </c>
      <c r="ST318" s="1">
        <v>1560</v>
      </c>
    </row>
    <row r="319" spans="1:514" ht="31.2" x14ac:dyDescent="0.35">
      <c r="A319" s="1">
        <v>250</v>
      </c>
      <c r="B319" s="140" t="s">
        <v>1265</v>
      </c>
      <c r="C319" s="149" t="s">
        <v>313</v>
      </c>
      <c r="D319" s="134" t="s">
        <v>968</v>
      </c>
      <c r="E319" s="104">
        <v>423</v>
      </c>
      <c r="F319" s="104">
        <v>346</v>
      </c>
      <c r="G319" s="135"/>
      <c r="H319" s="106">
        <f t="shared" si="14"/>
        <v>0</v>
      </c>
      <c r="I319" s="48" t="s">
        <v>963</v>
      </c>
      <c r="J319" s="2"/>
      <c r="O319" s="1">
        <f t="shared" si="15"/>
        <v>0</v>
      </c>
      <c r="SR319" s="1">
        <v>1541</v>
      </c>
      <c r="ST319" s="1">
        <v>1233</v>
      </c>
    </row>
    <row r="320" spans="1:514" ht="31.2" x14ac:dyDescent="0.35">
      <c r="A320" s="1">
        <v>250</v>
      </c>
      <c r="B320" s="140" t="s">
        <v>1266</v>
      </c>
      <c r="C320" s="149" t="s">
        <v>314</v>
      </c>
      <c r="D320" s="134" t="s">
        <v>968</v>
      </c>
      <c r="E320" s="104">
        <v>502</v>
      </c>
      <c r="F320" s="104">
        <v>455</v>
      </c>
      <c r="G320" s="135"/>
      <c r="H320" s="106">
        <f t="shared" ref="H320:H341" si="16">G320*F320</f>
        <v>0</v>
      </c>
      <c r="I320" s="48" t="s">
        <v>965</v>
      </c>
      <c r="J320" s="2"/>
      <c r="O320" s="1">
        <f t="shared" si="15"/>
        <v>0</v>
      </c>
      <c r="SR320" s="1">
        <v>1854</v>
      </c>
      <c r="ST320" s="1">
        <v>1669</v>
      </c>
    </row>
    <row r="321" spans="1:514" ht="31.2" x14ac:dyDescent="0.35">
      <c r="A321" s="1">
        <v>250</v>
      </c>
      <c r="B321" s="42" t="s">
        <v>1267</v>
      </c>
      <c r="C321" s="49" t="s">
        <v>315</v>
      </c>
      <c r="D321" s="44" t="s">
        <v>968</v>
      </c>
      <c r="E321" s="45">
        <v>372</v>
      </c>
      <c r="F321" s="45">
        <v>372</v>
      </c>
      <c r="G321" s="59"/>
      <c r="H321" s="47">
        <f t="shared" si="16"/>
        <v>0</v>
      </c>
      <c r="I321" s="68"/>
      <c r="J321" s="2"/>
      <c r="O321" s="1">
        <f t="shared" si="15"/>
        <v>0</v>
      </c>
      <c r="SR321" s="1">
        <v>1338</v>
      </c>
      <c r="ST321" s="1">
        <v>1338</v>
      </c>
    </row>
    <row r="322" spans="1:514" ht="31.2" x14ac:dyDescent="0.35">
      <c r="A322" s="1">
        <v>250</v>
      </c>
      <c r="B322" s="42" t="s">
        <v>1268</v>
      </c>
      <c r="C322" s="49" t="s">
        <v>316</v>
      </c>
      <c r="D322" s="44" t="s">
        <v>968</v>
      </c>
      <c r="E322" s="45">
        <v>378</v>
      </c>
      <c r="F322" s="45">
        <v>378</v>
      </c>
      <c r="G322" s="59"/>
      <c r="H322" s="47">
        <f t="shared" si="16"/>
        <v>0</v>
      </c>
      <c r="I322" s="68"/>
      <c r="J322" s="2"/>
      <c r="O322" s="1">
        <f t="shared" si="15"/>
        <v>0</v>
      </c>
      <c r="SR322" s="1">
        <v>1361</v>
      </c>
      <c r="ST322" s="1">
        <v>1361</v>
      </c>
    </row>
    <row r="323" spans="1:514" ht="31.2" x14ac:dyDescent="0.35">
      <c r="A323" s="1">
        <v>250</v>
      </c>
      <c r="B323" s="140" t="s">
        <v>1269</v>
      </c>
      <c r="C323" s="149" t="s">
        <v>317</v>
      </c>
      <c r="D323" s="134" t="s">
        <v>968</v>
      </c>
      <c r="E323" s="104">
        <v>390</v>
      </c>
      <c r="F323" s="104">
        <v>355</v>
      </c>
      <c r="G323" s="135"/>
      <c r="H323" s="106">
        <f t="shared" si="16"/>
        <v>0</v>
      </c>
      <c r="I323" s="48" t="s">
        <v>965</v>
      </c>
      <c r="J323" s="2"/>
      <c r="O323" s="1">
        <f t="shared" si="15"/>
        <v>0</v>
      </c>
      <c r="SR323" s="1">
        <v>1409</v>
      </c>
      <c r="ST323" s="1">
        <v>1269</v>
      </c>
    </row>
    <row r="324" spans="1:514" ht="31.2" x14ac:dyDescent="0.35">
      <c r="A324" s="1">
        <v>250</v>
      </c>
      <c r="B324" s="140" t="s">
        <v>1270</v>
      </c>
      <c r="C324" s="149" t="s">
        <v>318</v>
      </c>
      <c r="D324" s="134" t="s">
        <v>968</v>
      </c>
      <c r="E324" s="104">
        <v>366</v>
      </c>
      <c r="F324" s="104">
        <v>333</v>
      </c>
      <c r="G324" s="135"/>
      <c r="H324" s="106">
        <f t="shared" si="16"/>
        <v>0</v>
      </c>
      <c r="I324" s="48" t="s">
        <v>965</v>
      </c>
      <c r="J324" s="2"/>
      <c r="O324" s="1">
        <f t="shared" si="15"/>
        <v>0</v>
      </c>
      <c r="SR324" s="1">
        <v>1311</v>
      </c>
      <c r="ST324" s="1">
        <v>1180</v>
      </c>
    </row>
    <row r="325" spans="1:514" ht="18" x14ac:dyDescent="0.35">
      <c r="A325" s="1">
        <v>250</v>
      </c>
      <c r="B325" s="42" t="s">
        <v>1271</v>
      </c>
      <c r="C325" s="43" t="s">
        <v>319</v>
      </c>
      <c r="D325" s="44" t="s">
        <v>968</v>
      </c>
      <c r="E325" s="45">
        <v>357</v>
      </c>
      <c r="F325" s="45">
        <v>357</v>
      </c>
      <c r="G325" s="59"/>
      <c r="H325" s="47">
        <f t="shared" si="16"/>
        <v>0</v>
      </c>
      <c r="I325" s="68"/>
      <c r="J325" s="2"/>
      <c r="O325" s="1">
        <f t="shared" si="15"/>
        <v>0</v>
      </c>
      <c r="SR325" s="1">
        <v>1276</v>
      </c>
      <c r="ST325" s="1">
        <v>1276</v>
      </c>
    </row>
    <row r="326" spans="1:514" ht="52.05" customHeight="1" x14ac:dyDescent="0.35">
      <c r="A326" s="1">
        <v>250</v>
      </c>
      <c r="B326" s="42" t="s">
        <v>1272</v>
      </c>
      <c r="C326" s="49" t="s">
        <v>320</v>
      </c>
      <c r="D326" s="44" t="s">
        <v>968</v>
      </c>
      <c r="E326" s="45">
        <v>416</v>
      </c>
      <c r="F326" s="45">
        <v>416</v>
      </c>
      <c r="G326" s="59"/>
      <c r="H326" s="47">
        <f t="shared" si="16"/>
        <v>0</v>
      </c>
      <c r="I326" s="68"/>
      <c r="J326" s="2"/>
      <c r="O326" s="1">
        <f t="shared" si="15"/>
        <v>0</v>
      </c>
      <c r="SR326" s="1">
        <v>1511</v>
      </c>
      <c r="ST326" s="1">
        <v>1511</v>
      </c>
    </row>
    <row r="327" spans="1:514" ht="31.2" x14ac:dyDescent="0.35">
      <c r="A327" s="1">
        <v>250</v>
      </c>
      <c r="B327" s="173" t="s">
        <v>1273</v>
      </c>
      <c r="C327" s="168" t="s">
        <v>326</v>
      </c>
      <c r="D327" s="109" t="s">
        <v>968</v>
      </c>
      <c r="E327" s="110">
        <v>380</v>
      </c>
      <c r="F327" s="110">
        <v>380</v>
      </c>
      <c r="G327" s="111"/>
      <c r="H327" s="112">
        <f t="shared" si="16"/>
        <v>0</v>
      </c>
      <c r="I327" s="58"/>
      <c r="J327" s="2"/>
      <c r="O327" s="1">
        <f t="shared" ref="O327:O332" si="17">IF(LEFT(I327,6)=$O$13,H327,H327*(1-$I$17))</f>
        <v>0</v>
      </c>
      <c r="SR327" s="1">
        <v>1369</v>
      </c>
      <c r="ST327" s="1">
        <v>1369</v>
      </c>
    </row>
    <row r="328" spans="1:514" ht="31.2" x14ac:dyDescent="0.35">
      <c r="A328" s="1">
        <v>250</v>
      </c>
      <c r="B328" s="213" t="s">
        <v>1274</v>
      </c>
      <c r="C328" s="199" t="s">
        <v>928</v>
      </c>
      <c r="D328" s="134" t="s">
        <v>968</v>
      </c>
      <c r="E328" s="104">
        <v>509</v>
      </c>
      <c r="F328" s="104">
        <v>415</v>
      </c>
      <c r="G328" s="135"/>
      <c r="H328" s="106">
        <f t="shared" si="16"/>
        <v>0</v>
      </c>
      <c r="I328" s="48" t="s">
        <v>963</v>
      </c>
      <c r="J328" s="2"/>
      <c r="O328" s="1">
        <f t="shared" si="17"/>
        <v>0</v>
      </c>
      <c r="SR328" s="1">
        <v>1885</v>
      </c>
      <c r="ST328" s="1">
        <v>1508</v>
      </c>
    </row>
    <row r="329" spans="1:514" ht="31.2" x14ac:dyDescent="0.35">
      <c r="A329" s="1">
        <v>250</v>
      </c>
      <c r="B329" s="166" t="s">
        <v>1275</v>
      </c>
      <c r="C329" s="108" t="s">
        <v>329</v>
      </c>
      <c r="D329" s="109" t="s">
        <v>968</v>
      </c>
      <c r="E329" s="110">
        <v>533</v>
      </c>
      <c r="F329" s="110">
        <v>533</v>
      </c>
      <c r="G329" s="111"/>
      <c r="H329" s="112">
        <f t="shared" si="16"/>
        <v>0</v>
      </c>
      <c r="I329" s="58"/>
      <c r="J329" s="2"/>
      <c r="O329" s="1">
        <f t="shared" si="17"/>
        <v>0</v>
      </c>
      <c r="SR329" s="1">
        <v>1981</v>
      </c>
      <c r="ST329" s="1">
        <v>1981</v>
      </c>
    </row>
    <row r="330" spans="1:514" ht="31.2" x14ac:dyDescent="0.35">
      <c r="A330" s="1">
        <v>250</v>
      </c>
      <c r="B330" s="173" t="s">
        <v>1276</v>
      </c>
      <c r="C330" s="168" t="s">
        <v>330</v>
      </c>
      <c r="D330" s="109" t="s">
        <v>968</v>
      </c>
      <c r="E330" s="110">
        <v>530</v>
      </c>
      <c r="F330" s="110">
        <v>530</v>
      </c>
      <c r="G330" s="111"/>
      <c r="H330" s="112">
        <f t="shared" si="16"/>
        <v>0</v>
      </c>
      <c r="I330" s="58"/>
      <c r="J330" s="2"/>
      <c r="O330" s="1">
        <f t="shared" si="17"/>
        <v>0</v>
      </c>
      <c r="SR330" s="1">
        <v>1968</v>
      </c>
      <c r="ST330" s="1">
        <v>1968</v>
      </c>
    </row>
    <row r="331" spans="1:514" ht="30" customHeight="1" x14ac:dyDescent="0.35">
      <c r="A331" s="1">
        <v>250</v>
      </c>
      <c r="B331" s="174" t="s">
        <v>1277</v>
      </c>
      <c r="C331" s="168" t="s">
        <v>945</v>
      </c>
      <c r="D331" s="109" t="s">
        <v>968</v>
      </c>
      <c r="E331" s="110">
        <v>431</v>
      </c>
      <c r="F331" s="110">
        <v>431</v>
      </c>
      <c r="G331" s="111"/>
      <c r="H331" s="112">
        <f t="shared" si="16"/>
        <v>0</v>
      </c>
      <c r="I331" s="58"/>
      <c r="J331" s="2"/>
      <c r="O331" s="1">
        <f t="shared" si="17"/>
        <v>0</v>
      </c>
      <c r="P331" s="1"/>
      <c r="SR331" s="1">
        <v>1573</v>
      </c>
      <c r="ST331" s="1">
        <v>1573</v>
      </c>
    </row>
    <row r="332" spans="1:514" ht="33.299999999999997" customHeight="1" x14ac:dyDescent="0.35">
      <c r="A332" s="1">
        <v>250</v>
      </c>
      <c r="B332" s="153" t="s">
        <v>1278</v>
      </c>
      <c r="C332" s="159" t="s">
        <v>938</v>
      </c>
      <c r="D332" s="55" t="s">
        <v>968</v>
      </c>
      <c r="E332" s="56">
        <v>623</v>
      </c>
      <c r="F332" s="56">
        <v>623</v>
      </c>
      <c r="G332" s="69"/>
      <c r="H332" s="57">
        <f t="shared" si="16"/>
        <v>0</v>
      </c>
      <c r="I332" s="58" t="s">
        <v>105</v>
      </c>
      <c r="J332" s="2"/>
      <c r="O332" s="1">
        <f t="shared" si="17"/>
        <v>0</v>
      </c>
      <c r="P332" s="1"/>
      <c r="SR332" s="1">
        <v>2341</v>
      </c>
      <c r="ST332" s="1">
        <v>2341</v>
      </c>
    </row>
    <row r="333" spans="1:514" ht="30" customHeight="1" x14ac:dyDescent="0.35">
      <c r="A333" s="1">
        <v>250</v>
      </c>
      <c r="B333" s="153" t="s">
        <v>1279</v>
      </c>
      <c r="C333" s="159" t="s">
        <v>934</v>
      </c>
      <c r="D333" s="55" t="s">
        <v>968</v>
      </c>
      <c r="E333" s="56">
        <v>558</v>
      </c>
      <c r="F333" s="56">
        <v>558</v>
      </c>
      <c r="G333" s="69"/>
      <c r="H333" s="57">
        <f t="shared" si="16"/>
        <v>0</v>
      </c>
      <c r="I333" s="58" t="s">
        <v>105</v>
      </c>
      <c r="J333" s="2"/>
      <c r="O333" s="1">
        <f t="shared" ref="O333:O334" si="18">IF(LEFT(I333,6)=$O$13,H333,H333*(1-$I$17))</f>
        <v>0</v>
      </c>
      <c r="P333" s="1"/>
      <c r="SR333" s="1">
        <v>2079</v>
      </c>
      <c r="ST333" s="1">
        <v>2079</v>
      </c>
    </row>
    <row r="334" spans="1:514" ht="31.2" x14ac:dyDescent="0.35">
      <c r="A334" s="1">
        <v>250</v>
      </c>
      <c r="B334" s="153" t="s">
        <v>1280</v>
      </c>
      <c r="C334" s="159" t="s">
        <v>935</v>
      </c>
      <c r="D334" s="55" t="s">
        <v>968</v>
      </c>
      <c r="E334" s="56">
        <v>522</v>
      </c>
      <c r="F334" s="56">
        <v>522</v>
      </c>
      <c r="G334" s="69"/>
      <c r="H334" s="57">
        <f t="shared" si="16"/>
        <v>0</v>
      </c>
      <c r="I334" s="58" t="s">
        <v>105</v>
      </c>
      <c r="J334" s="2"/>
      <c r="O334" s="1">
        <f t="shared" si="18"/>
        <v>0</v>
      </c>
      <c r="P334" s="1"/>
      <c r="SR334" s="1">
        <v>1938</v>
      </c>
      <c r="ST334" s="1">
        <v>1938</v>
      </c>
    </row>
    <row r="335" spans="1:514" ht="46.8" x14ac:dyDescent="0.35">
      <c r="A335" s="1">
        <v>250</v>
      </c>
      <c r="B335" s="192" t="s">
        <v>1281</v>
      </c>
      <c r="C335" s="187" t="s">
        <v>321</v>
      </c>
      <c r="D335" s="188" t="s">
        <v>968</v>
      </c>
      <c r="E335" s="189">
        <v>364</v>
      </c>
      <c r="F335" s="189">
        <v>364</v>
      </c>
      <c r="G335" s="193"/>
      <c r="H335" s="191">
        <f t="shared" si="16"/>
        <v>0</v>
      </c>
      <c r="I335" s="58" t="s">
        <v>929</v>
      </c>
      <c r="J335" s="2"/>
      <c r="O335" s="1">
        <f t="shared" si="15"/>
        <v>0</v>
      </c>
      <c r="SR335" s="1">
        <v>1304</v>
      </c>
      <c r="ST335" s="1">
        <v>1304</v>
      </c>
    </row>
    <row r="336" spans="1:514" ht="31.2" x14ac:dyDescent="0.35">
      <c r="A336" s="1">
        <v>250</v>
      </c>
      <c r="B336" s="192" t="s">
        <v>1282</v>
      </c>
      <c r="C336" s="194" t="s">
        <v>322</v>
      </c>
      <c r="D336" s="188" t="s">
        <v>968</v>
      </c>
      <c r="E336" s="189">
        <v>574</v>
      </c>
      <c r="F336" s="189">
        <v>574</v>
      </c>
      <c r="G336" s="193"/>
      <c r="H336" s="191">
        <f t="shared" si="16"/>
        <v>0</v>
      </c>
      <c r="I336" s="58" t="s">
        <v>929</v>
      </c>
      <c r="J336" s="2"/>
      <c r="O336" s="1">
        <f t="shared" si="15"/>
        <v>0</v>
      </c>
      <c r="SR336" s="1">
        <v>2145</v>
      </c>
      <c r="ST336" s="1">
        <v>2145</v>
      </c>
    </row>
    <row r="337" spans="1:514" ht="31.2" x14ac:dyDescent="0.35">
      <c r="A337" s="1">
        <v>250</v>
      </c>
      <c r="B337" s="192" t="s">
        <v>1283</v>
      </c>
      <c r="C337" s="195" t="s">
        <v>323</v>
      </c>
      <c r="D337" s="188" t="s">
        <v>968</v>
      </c>
      <c r="E337" s="189">
        <v>432</v>
      </c>
      <c r="F337" s="189">
        <v>432</v>
      </c>
      <c r="G337" s="196"/>
      <c r="H337" s="191">
        <f t="shared" si="16"/>
        <v>0</v>
      </c>
      <c r="I337" s="58" t="s">
        <v>929</v>
      </c>
      <c r="J337" s="2"/>
      <c r="O337" s="1">
        <f t="shared" si="15"/>
        <v>0</v>
      </c>
      <c r="SR337" s="1">
        <v>1577</v>
      </c>
      <c r="ST337" s="1">
        <v>1577</v>
      </c>
    </row>
    <row r="338" spans="1:514" ht="31.2" x14ac:dyDescent="0.35">
      <c r="A338" s="1">
        <v>250</v>
      </c>
      <c r="B338" s="192" t="s">
        <v>1284</v>
      </c>
      <c r="C338" s="187" t="s">
        <v>324</v>
      </c>
      <c r="D338" s="188" t="s">
        <v>968</v>
      </c>
      <c r="E338" s="189">
        <v>402</v>
      </c>
      <c r="F338" s="189">
        <v>402</v>
      </c>
      <c r="G338" s="193"/>
      <c r="H338" s="191">
        <f t="shared" si="16"/>
        <v>0</v>
      </c>
      <c r="I338" s="58" t="s">
        <v>929</v>
      </c>
      <c r="J338" s="2"/>
      <c r="O338" s="1">
        <f t="shared" si="15"/>
        <v>0</v>
      </c>
      <c r="SR338" s="1">
        <v>1456</v>
      </c>
      <c r="ST338" s="1">
        <v>1456</v>
      </c>
    </row>
    <row r="339" spans="1:514" ht="31.2" x14ac:dyDescent="0.35">
      <c r="A339" s="1">
        <v>250</v>
      </c>
      <c r="B339" s="192" t="s">
        <v>1285</v>
      </c>
      <c r="C339" s="187" t="s">
        <v>325</v>
      </c>
      <c r="D339" s="188" t="s">
        <v>968</v>
      </c>
      <c r="E339" s="189">
        <v>343</v>
      </c>
      <c r="F339" s="189">
        <v>343</v>
      </c>
      <c r="G339" s="193"/>
      <c r="H339" s="191">
        <f t="shared" si="16"/>
        <v>0</v>
      </c>
      <c r="I339" s="58" t="s">
        <v>929</v>
      </c>
      <c r="J339" s="2"/>
      <c r="O339" s="1">
        <f t="shared" si="15"/>
        <v>0</v>
      </c>
      <c r="SR339" s="1">
        <v>1220</v>
      </c>
      <c r="ST339" s="1">
        <v>1220</v>
      </c>
    </row>
    <row r="340" spans="1:514" ht="46.8" x14ac:dyDescent="0.35">
      <c r="A340" s="1">
        <v>250</v>
      </c>
      <c r="B340" s="192" t="s">
        <v>1286</v>
      </c>
      <c r="C340" s="187" t="s">
        <v>327</v>
      </c>
      <c r="D340" s="188" t="s">
        <v>968</v>
      </c>
      <c r="E340" s="189">
        <v>524</v>
      </c>
      <c r="F340" s="189">
        <v>524</v>
      </c>
      <c r="G340" s="193"/>
      <c r="H340" s="191">
        <f t="shared" si="16"/>
        <v>0</v>
      </c>
      <c r="I340" s="58" t="s">
        <v>929</v>
      </c>
      <c r="J340" s="2"/>
      <c r="O340" s="1">
        <f t="shared" si="15"/>
        <v>0</v>
      </c>
      <c r="SR340" s="1">
        <v>1946</v>
      </c>
      <c r="ST340" s="1">
        <v>1946</v>
      </c>
    </row>
    <row r="341" spans="1:514" ht="46.8" x14ac:dyDescent="0.35">
      <c r="A341" s="1">
        <v>250</v>
      </c>
      <c r="B341" s="192" t="s">
        <v>1287</v>
      </c>
      <c r="C341" s="187" t="s">
        <v>328</v>
      </c>
      <c r="D341" s="188" t="s">
        <v>968</v>
      </c>
      <c r="E341" s="189">
        <v>504</v>
      </c>
      <c r="F341" s="189">
        <v>504</v>
      </c>
      <c r="G341" s="193"/>
      <c r="H341" s="191">
        <f t="shared" si="16"/>
        <v>0</v>
      </c>
      <c r="I341" s="58" t="s">
        <v>929</v>
      </c>
      <c r="J341" s="2"/>
      <c r="O341" s="1">
        <f t="shared" si="15"/>
        <v>0</v>
      </c>
      <c r="SR341" s="1">
        <v>1864</v>
      </c>
      <c r="ST341" s="1">
        <v>1864</v>
      </c>
    </row>
    <row r="342" spans="1:514" ht="21" x14ac:dyDescent="0.35">
      <c r="B342" s="63" t="s">
        <v>331</v>
      </c>
      <c r="C342" s="64" t="s">
        <v>332</v>
      </c>
      <c r="D342" s="75"/>
      <c r="E342" s="66"/>
      <c r="F342" s="66"/>
      <c r="G342" s="39"/>
      <c r="H342" s="67"/>
      <c r="I342" s="68"/>
      <c r="J342" s="2"/>
      <c r="O342" s="1">
        <f t="shared" si="15"/>
        <v>0</v>
      </c>
    </row>
    <row r="343" spans="1:514" ht="18" x14ac:dyDescent="0.35">
      <c r="A343" s="1">
        <v>250</v>
      </c>
      <c r="B343" s="42" t="s">
        <v>1288</v>
      </c>
      <c r="C343" s="43" t="s">
        <v>333</v>
      </c>
      <c r="D343" s="44" t="s">
        <v>968</v>
      </c>
      <c r="E343" s="45">
        <v>186</v>
      </c>
      <c r="F343" s="45">
        <v>186</v>
      </c>
      <c r="G343" s="59"/>
      <c r="H343" s="47">
        <f t="shared" ref="H343:H365" si="19">G343*F343</f>
        <v>0</v>
      </c>
      <c r="I343" s="68"/>
      <c r="J343" s="2"/>
      <c r="O343" s="1">
        <f t="shared" si="15"/>
        <v>0</v>
      </c>
      <c r="SR343" s="1">
        <v>590</v>
      </c>
      <c r="ST343" s="1">
        <v>590</v>
      </c>
    </row>
    <row r="344" spans="1:514" ht="31.2" x14ac:dyDescent="0.35">
      <c r="A344" s="1">
        <v>250</v>
      </c>
      <c r="B344" s="152" t="s">
        <v>1289</v>
      </c>
      <c r="C344" s="43" t="s">
        <v>334</v>
      </c>
      <c r="D344" s="44" t="s">
        <v>968</v>
      </c>
      <c r="E344" s="45">
        <v>233</v>
      </c>
      <c r="F344" s="45">
        <v>233</v>
      </c>
      <c r="G344" s="59"/>
      <c r="H344" s="47">
        <f t="shared" si="19"/>
        <v>0</v>
      </c>
      <c r="I344" s="48" t="s">
        <v>20</v>
      </c>
      <c r="J344" s="2"/>
      <c r="O344" s="1">
        <f t="shared" si="15"/>
        <v>0</v>
      </c>
      <c r="SR344" s="1">
        <v>781</v>
      </c>
      <c r="ST344" s="1">
        <v>781</v>
      </c>
    </row>
    <row r="345" spans="1:514" ht="18" x14ac:dyDescent="0.35">
      <c r="A345" s="1">
        <v>250</v>
      </c>
      <c r="B345" s="152" t="s">
        <v>1290</v>
      </c>
      <c r="C345" s="43" t="s">
        <v>335</v>
      </c>
      <c r="D345" s="44" t="s">
        <v>968</v>
      </c>
      <c r="E345" s="45">
        <v>214</v>
      </c>
      <c r="F345" s="45">
        <v>214</v>
      </c>
      <c r="G345" s="59"/>
      <c r="H345" s="47">
        <f t="shared" si="19"/>
        <v>0</v>
      </c>
      <c r="I345" s="48" t="s">
        <v>20</v>
      </c>
      <c r="J345" s="2"/>
      <c r="O345" s="1">
        <f t="shared" si="15"/>
        <v>0</v>
      </c>
      <c r="SR345" s="1">
        <v>702</v>
      </c>
      <c r="ST345" s="1">
        <v>702</v>
      </c>
    </row>
    <row r="346" spans="1:514" ht="31.2" x14ac:dyDescent="0.35">
      <c r="A346" s="1">
        <v>250</v>
      </c>
      <c r="B346" s="152" t="s">
        <v>1291</v>
      </c>
      <c r="C346" s="43" t="s">
        <v>336</v>
      </c>
      <c r="D346" s="44" t="s">
        <v>968</v>
      </c>
      <c r="E346" s="45">
        <v>274</v>
      </c>
      <c r="F346" s="45">
        <v>274</v>
      </c>
      <c r="G346" s="59"/>
      <c r="H346" s="47">
        <f t="shared" si="19"/>
        <v>0</v>
      </c>
      <c r="I346" s="48" t="s">
        <v>20</v>
      </c>
      <c r="J346" s="2"/>
      <c r="O346" s="1">
        <f t="shared" si="15"/>
        <v>0</v>
      </c>
      <c r="SR346" s="1">
        <v>945</v>
      </c>
      <c r="ST346" s="1">
        <v>945</v>
      </c>
    </row>
    <row r="347" spans="1:514" ht="18" x14ac:dyDescent="0.35">
      <c r="A347" s="1">
        <v>250</v>
      </c>
      <c r="B347" s="140" t="s">
        <v>1292</v>
      </c>
      <c r="C347" s="147" t="s">
        <v>337</v>
      </c>
      <c r="D347" s="134" t="s">
        <v>968</v>
      </c>
      <c r="E347" s="104">
        <v>276</v>
      </c>
      <c r="F347" s="104">
        <v>252</v>
      </c>
      <c r="G347" s="135"/>
      <c r="H347" s="106">
        <f t="shared" si="19"/>
        <v>0</v>
      </c>
      <c r="I347" s="48" t="s">
        <v>965</v>
      </c>
      <c r="J347" s="2"/>
      <c r="O347" s="1">
        <f t="shared" si="15"/>
        <v>0</v>
      </c>
      <c r="SR347" s="1">
        <v>953</v>
      </c>
      <c r="ST347" s="1">
        <v>858</v>
      </c>
    </row>
    <row r="348" spans="1:514" ht="18" x14ac:dyDescent="0.35">
      <c r="A348" s="1">
        <v>250</v>
      </c>
      <c r="B348" s="140" t="s">
        <v>1293</v>
      </c>
      <c r="C348" s="147" t="s">
        <v>338</v>
      </c>
      <c r="D348" s="134" t="s">
        <v>968</v>
      </c>
      <c r="E348" s="104">
        <v>372</v>
      </c>
      <c r="F348" s="104">
        <v>305</v>
      </c>
      <c r="G348" s="135"/>
      <c r="H348" s="106">
        <f t="shared" si="19"/>
        <v>0</v>
      </c>
      <c r="I348" s="48" t="s">
        <v>963</v>
      </c>
      <c r="J348" s="2"/>
      <c r="O348" s="1">
        <f t="shared" si="15"/>
        <v>0</v>
      </c>
      <c r="SR348" s="1">
        <v>1335</v>
      </c>
      <c r="ST348" s="1">
        <v>1068</v>
      </c>
    </row>
    <row r="349" spans="1:514" ht="18" x14ac:dyDescent="0.35">
      <c r="A349" s="1">
        <v>250</v>
      </c>
      <c r="B349" s="140" t="s">
        <v>1294</v>
      </c>
      <c r="C349" s="147" t="s">
        <v>339</v>
      </c>
      <c r="D349" s="134" t="s">
        <v>968</v>
      </c>
      <c r="E349" s="104">
        <v>413</v>
      </c>
      <c r="F349" s="104">
        <v>338</v>
      </c>
      <c r="G349" s="135"/>
      <c r="H349" s="106">
        <f t="shared" si="19"/>
        <v>0</v>
      </c>
      <c r="I349" s="48" t="s">
        <v>963</v>
      </c>
      <c r="J349" s="2"/>
      <c r="O349" s="1">
        <f t="shared" si="15"/>
        <v>0</v>
      </c>
      <c r="SR349" s="1">
        <v>1499</v>
      </c>
      <c r="ST349" s="1">
        <v>1200</v>
      </c>
    </row>
    <row r="350" spans="1:514" ht="31.2" x14ac:dyDescent="0.35">
      <c r="A350" s="1">
        <v>250</v>
      </c>
      <c r="B350" s="140" t="s">
        <v>1295</v>
      </c>
      <c r="C350" s="147" t="s">
        <v>340</v>
      </c>
      <c r="D350" s="134" t="s">
        <v>968</v>
      </c>
      <c r="E350" s="104">
        <v>389</v>
      </c>
      <c r="F350" s="104">
        <v>319</v>
      </c>
      <c r="G350" s="135"/>
      <c r="H350" s="106">
        <f t="shared" si="19"/>
        <v>0</v>
      </c>
      <c r="I350" s="48" t="s">
        <v>963</v>
      </c>
      <c r="J350" s="2"/>
      <c r="O350" s="1">
        <f t="shared" si="15"/>
        <v>0</v>
      </c>
      <c r="SR350" s="1">
        <v>1405</v>
      </c>
      <c r="ST350" s="1">
        <v>1124</v>
      </c>
    </row>
    <row r="351" spans="1:514" ht="18" x14ac:dyDescent="0.35">
      <c r="A351" s="1">
        <v>250</v>
      </c>
      <c r="B351" s="140" t="s">
        <v>1296</v>
      </c>
      <c r="C351" s="147" t="s">
        <v>341</v>
      </c>
      <c r="D351" s="134" t="s">
        <v>968</v>
      </c>
      <c r="E351" s="104">
        <v>341</v>
      </c>
      <c r="F351" s="104">
        <v>311</v>
      </c>
      <c r="G351" s="135"/>
      <c r="H351" s="106">
        <f t="shared" si="19"/>
        <v>0</v>
      </c>
      <c r="I351" s="48" t="s">
        <v>965</v>
      </c>
      <c r="J351" s="2"/>
      <c r="O351" s="1">
        <f t="shared" si="15"/>
        <v>0</v>
      </c>
      <c r="SR351" s="1">
        <v>1213</v>
      </c>
      <c r="ST351" s="1">
        <v>1092</v>
      </c>
    </row>
    <row r="352" spans="1:514" ht="18" x14ac:dyDescent="0.35">
      <c r="A352" s="1">
        <v>250</v>
      </c>
      <c r="B352" s="140" t="s">
        <v>1297</v>
      </c>
      <c r="C352" s="147" t="s">
        <v>342</v>
      </c>
      <c r="D352" s="134" t="s">
        <v>968</v>
      </c>
      <c r="E352" s="104">
        <v>362</v>
      </c>
      <c r="F352" s="104">
        <v>298</v>
      </c>
      <c r="G352" s="135"/>
      <c r="H352" s="106">
        <f t="shared" si="19"/>
        <v>0</v>
      </c>
      <c r="I352" s="48" t="s">
        <v>963</v>
      </c>
      <c r="J352" s="2"/>
      <c r="O352" s="1">
        <f t="shared" si="15"/>
        <v>0</v>
      </c>
      <c r="SR352" s="1">
        <v>1298</v>
      </c>
      <c r="ST352" s="1">
        <v>1039</v>
      </c>
    </row>
    <row r="353" spans="1:514" ht="27.75" customHeight="1" x14ac:dyDescent="0.35">
      <c r="A353" s="1">
        <v>250</v>
      </c>
      <c r="B353" s="140" t="s">
        <v>1298</v>
      </c>
      <c r="C353" s="147" t="s">
        <v>343</v>
      </c>
      <c r="D353" s="134" t="s">
        <v>968</v>
      </c>
      <c r="E353" s="104">
        <v>360</v>
      </c>
      <c r="F353" s="104">
        <v>296</v>
      </c>
      <c r="G353" s="135"/>
      <c r="H353" s="106">
        <f t="shared" si="19"/>
        <v>0</v>
      </c>
      <c r="I353" s="48" t="s">
        <v>963</v>
      </c>
      <c r="J353" s="2"/>
      <c r="O353" s="1">
        <f t="shared" si="15"/>
        <v>0</v>
      </c>
      <c r="SR353" s="1">
        <v>1288</v>
      </c>
      <c r="ST353" s="1">
        <v>1031</v>
      </c>
    </row>
    <row r="354" spans="1:514" ht="18" x14ac:dyDescent="0.35">
      <c r="A354" s="1">
        <v>250</v>
      </c>
      <c r="B354" s="42" t="s">
        <v>1299</v>
      </c>
      <c r="C354" s="49" t="s">
        <v>344</v>
      </c>
      <c r="D354" s="44" t="s">
        <v>968</v>
      </c>
      <c r="E354" s="45">
        <v>344</v>
      </c>
      <c r="F354" s="45">
        <v>344</v>
      </c>
      <c r="G354" s="59"/>
      <c r="H354" s="47">
        <f t="shared" si="19"/>
        <v>0</v>
      </c>
      <c r="I354" s="68"/>
      <c r="J354" s="2"/>
      <c r="O354" s="1">
        <f t="shared" ref="O354:O420" si="20">IF(LEFT(I354,6)=$O$13,H354,H354*(1-$I$17))</f>
        <v>0</v>
      </c>
      <c r="SR354" s="1">
        <v>1223</v>
      </c>
      <c r="ST354" s="1">
        <v>1223</v>
      </c>
    </row>
    <row r="355" spans="1:514" ht="31.2" x14ac:dyDescent="0.35">
      <c r="A355" s="1">
        <v>250</v>
      </c>
      <c r="B355" s="140" t="s">
        <v>1300</v>
      </c>
      <c r="C355" s="149" t="s">
        <v>345</v>
      </c>
      <c r="D355" s="134" t="s">
        <v>968</v>
      </c>
      <c r="E355" s="104">
        <v>447</v>
      </c>
      <c r="F355" s="104">
        <v>366</v>
      </c>
      <c r="G355" s="135"/>
      <c r="H355" s="106">
        <f t="shared" si="19"/>
        <v>0</v>
      </c>
      <c r="I355" s="48" t="s">
        <v>963</v>
      </c>
      <c r="J355" s="2"/>
      <c r="O355" s="1">
        <f t="shared" si="20"/>
        <v>0</v>
      </c>
      <c r="SR355" s="1">
        <v>1637</v>
      </c>
      <c r="ST355" s="1">
        <v>1310</v>
      </c>
    </row>
    <row r="356" spans="1:514" ht="18" x14ac:dyDescent="0.35">
      <c r="A356" s="1">
        <v>250</v>
      </c>
      <c r="B356" s="166" t="s">
        <v>1301</v>
      </c>
      <c r="C356" s="169" t="s">
        <v>346</v>
      </c>
      <c r="D356" s="109" t="s">
        <v>968</v>
      </c>
      <c r="E356" s="110">
        <v>318</v>
      </c>
      <c r="F356" s="110">
        <v>318</v>
      </c>
      <c r="G356" s="111"/>
      <c r="H356" s="112">
        <f t="shared" si="19"/>
        <v>0</v>
      </c>
      <c r="I356" s="68"/>
      <c r="J356" s="2"/>
      <c r="O356" s="1">
        <f t="shared" si="20"/>
        <v>0</v>
      </c>
      <c r="SR356" s="1">
        <v>1119</v>
      </c>
      <c r="ST356" s="1">
        <v>1119</v>
      </c>
    </row>
    <row r="357" spans="1:514" ht="18" x14ac:dyDescent="0.35">
      <c r="A357" s="1">
        <v>250</v>
      </c>
      <c r="B357" s="42" t="s">
        <v>1302</v>
      </c>
      <c r="C357" s="43" t="s">
        <v>347</v>
      </c>
      <c r="D357" s="44" t="s">
        <v>968</v>
      </c>
      <c r="E357" s="45">
        <v>328</v>
      </c>
      <c r="F357" s="45">
        <v>328</v>
      </c>
      <c r="G357" s="59"/>
      <c r="H357" s="47">
        <f t="shared" si="19"/>
        <v>0</v>
      </c>
      <c r="I357" s="68"/>
      <c r="J357" s="2"/>
      <c r="O357" s="1">
        <f t="shared" si="20"/>
        <v>0</v>
      </c>
      <c r="SR357" s="1">
        <v>1162</v>
      </c>
      <c r="ST357" s="1">
        <v>1162</v>
      </c>
    </row>
    <row r="358" spans="1:514" ht="18" x14ac:dyDescent="0.35">
      <c r="A358" s="1">
        <v>250</v>
      </c>
      <c r="B358" s="42" t="s">
        <v>1303</v>
      </c>
      <c r="C358" s="43" t="s">
        <v>348</v>
      </c>
      <c r="D358" s="44" t="s">
        <v>968</v>
      </c>
      <c r="E358" s="45">
        <v>512</v>
      </c>
      <c r="F358" s="45">
        <v>512</v>
      </c>
      <c r="G358" s="59"/>
      <c r="H358" s="47">
        <f t="shared" si="19"/>
        <v>0</v>
      </c>
      <c r="I358" s="53"/>
      <c r="J358" s="2"/>
      <c r="O358" s="1">
        <f t="shared" si="20"/>
        <v>0</v>
      </c>
      <c r="SR358" s="1">
        <v>1898</v>
      </c>
      <c r="ST358" s="1">
        <v>1898</v>
      </c>
    </row>
    <row r="359" spans="1:514" ht="18" x14ac:dyDescent="0.35">
      <c r="A359" s="1">
        <v>250</v>
      </c>
      <c r="B359" s="166" t="s">
        <v>1304</v>
      </c>
      <c r="C359" s="169" t="s">
        <v>349</v>
      </c>
      <c r="D359" s="109" t="s">
        <v>968</v>
      </c>
      <c r="E359" s="110">
        <v>482</v>
      </c>
      <c r="F359" s="110">
        <v>482</v>
      </c>
      <c r="G359" s="111"/>
      <c r="H359" s="112">
        <f t="shared" si="19"/>
        <v>0</v>
      </c>
      <c r="I359" s="58"/>
      <c r="J359" s="2"/>
      <c r="O359" s="1">
        <f t="shared" si="20"/>
        <v>0</v>
      </c>
      <c r="SR359" s="1">
        <v>1777</v>
      </c>
      <c r="ST359" s="1">
        <v>1777</v>
      </c>
    </row>
    <row r="360" spans="1:514" ht="31.2" x14ac:dyDescent="0.35">
      <c r="A360" s="1">
        <v>250</v>
      </c>
      <c r="B360" s="153" t="s">
        <v>1305</v>
      </c>
      <c r="C360" s="160" t="s">
        <v>936</v>
      </c>
      <c r="D360" s="55" t="s">
        <v>968</v>
      </c>
      <c r="E360" s="56">
        <v>455</v>
      </c>
      <c r="F360" s="56">
        <v>455</v>
      </c>
      <c r="G360" s="69"/>
      <c r="H360" s="57">
        <f t="shared" si="19"/>
        <v>0</v>
      </c>
      <c r="I360" s="58" t="s">
        <v>105</v>
      </c>
      <c r="J360" s="2"/>
      <c r="O360" s="1">
        <f t="shared" si="20"/>
        <v>0</v>
      </c>
      <c r="P360" s="1"/>
      <c r="SR360" s="1">
        <v>1669</v>
      </c>
      <c r="ST360" s="1">
        <v>1669</v>
      </c>
    </row>
    <row r="361" spans="1:514" ht="31.2" x14ac:dyDescent="0.35">
      <c r="A361" s="1">
        <v>250</v>
      </c>
      <c r="B361" s="192" t="s">
        <v>1306</v>
      </c>
      <c r="C361" s="197" t="s">
        <v>350</v>
      </c>
      <c r="D361" s="188" t="s">
        <v>968</v>
      </c>
      <c r="E361" s="189">
        <v>464</v>
      </c>
      <c r="F361" s="189">
        <v>464</v>
      </c>
      <c r="G361" s="193"/>
      <c r="H361" s="191">
        <f t="shared" si="19"/>
        <v>0</v>
      </c>
      <c r="I361" s="58" t="s">
        <v>929</v>
      </c>
      <c r="J361" s="2"/>
      <c r="O361" s="1">
        <f t="shared" si="20"/>
        <v>0</v>
      </c>
      <c r="SR361" s="1">
        <v>1705</v>
      </c>
      <c r="ST361" s="1">
        <v>1705</v>
      </c>
    </row>
    <row r="362" spans="1:514" ht="18" x14ac:dyDescent="0.35">
      <c r="A362" s="1">
        <v>250</v>
      </c>
      <c r="B362" s="42" t="s">
        <v>1307</v>
      </c>
      <c r="C362" s="43" t="s">
        <v>351</v>
      </c>
      <c r="D362" s="44" t="s">
        <v>968</v>
      </c>
      <c r="E362" s="45">
        <v>914</v>
      </c>
      <c r="F362" s="45">
        <v>914</v>
      </c>
      <c r="G362" s="59"/>
      <c r="H362" s="47">
        <f t="shared" si="19"/>
        <v>0</v>
      </c>
      <c r="I362" s="68"/>
      <c r="J362" s="2"/>
      <c r="O362" s="1">
        <f t="shared" si="20"/>
        <v>0</v>
      </c>
      <c r="SR362" s="1">
        <v>3506</v>
      </c>
      <c r="ST362" s="1">
        <v>3506</v>
      </c>
    </row>
    <row r="363" spans="1:514" ht="18" x14ac:dyDescent="0.35">
      <c r="A363" s="1">
        <v>250</v>
      </c>
      <c r="B363" s="107" t="s">
        <v>1308</v>
      </c>
      <c r="C363" s="108" t="s">
        <v>352</v>
      </c>
      <c r="D363" s="109" t="s">
        <v>968</v>
      </c>
      <c r="E363" s="110">
        <v>542</v>
      </c>
      <c r="F363" s="110">
        <v>542</v>
      </c>
      <c r="G363" s="111"/>
      <c r="H363" s="112">
        <f t="shared" si="19"/>
        <v>0</v>
      </c>
      <c r="I363" s="58"/>
      <c r="J363" s="2"/>
      <c r="O363" s="1">
        <f t="shared" si="20"/>
        <v>0</v>
      </c>
      <c r="SR363" s="1">
        <v>2017</v>
      </c>
      <c r="ST363" s="1">
        <v>2017</v>
      </c>
    </row>
    <row r="364" spans="1:514" ht="18" x14ac:dyDescent="0.35">
      <c r="A364" s="1">
        <v>250</v>
      </c>
      <c r="B364" s="166" t="s">
        <v>1309</v>
      </c>
      <c r="C364" s="108" t="s">
        <v>353</v>
      </c>
      <c r="D364" s="109" t="s">
        <v>968</v>
      </c>
      <c r="E364" s="110">
        <v>977</v>
      </c>
      <c r="F364" s="110">
        <v>977</v>
      </c>
      <c r="G364" s="111"/>
      <c r="H364" s="112">
        <f t="shared" si="19"/>
        <v>0</v>
      </c>
      <c r="I364" s="58"/>
      <c r="J364" s="2"/>
      <c r="O364" s="1">
        <f t="shared" si="20"/>
        <v>0</v>
      </c>
      <c r="SR364" s="1">
        <v>3757</v>
      </c>
      <c r="ST364" s="1">
        <v>3757</v>
      </c>
    </row>
    <row r="365" spans="1:514" ht="18" x14ac:dyDescent="0.35">
      <c r="A365" s="1">
        <v>250</v>
      </c>
      <c r="B365" s="42" t="s">
        <v>1310</v>
      </c>
      <c r="C365" s="43" t="s">
        <v>354</v>
      </c>
      <c r="D365" s="44" t="s">
        <v>968</v>
      </c>
      <c r="E365" s="45">
        <v>1220</v>
      </c>
      <c r="F365" s="45">
        <v>1220</v>
      </c>
      <c r="G365" s="59"/>
      <c r="H365" s="47">
        <f t="shared" si="19"/>
        <v>0</v>
      </c>
      <c r="I365" s="48"/>
      <c r="J365" s="2"/>
      <c r="O365" s="1">
        <f t="shared" si="20"/>
        <v>0</v>
      </c>
      <c r="SR365" s="1">
        <v>4727</v>
      </c>
      <c r="ST365" s="1">
        <v>4727</v>
      </c>
    </row>
    <row r="366" spans="1:514" ht="21" x14ac:dyDescent="0.35">
      <c r="B366" s="63" t="s">
        <v>355</v>
      </c>
      <c r="C366" s="64" t="s">
        <v>356</v>
      </c>
      <c r="D366" s="75"/>
      <c r="E366" s="66"/>
      <c r="F366" s="66"/>
      <c r="G366" s="39"/>
      <c r="H366" s="67"/>
      <c r="I366" s="68"/>
      <c r="J366" s="2"/>
      <c r="O366" s="1">
        <f t="shared" si="20"/>
        <v>0</v>
      </c>
    </row>
    <row r="367" spans="1:514" ht="31.2" x14ac:dyDescent="0.35">
      <c r="A367" s="1">
        <v>250</v>
      </c>
      <c r="B367" s="150" t="s">
        <v>1311</v>
      </c>
      <c r="C367" s="145" t="s">
        <v>357</v>
      </c>
      <c r="D367" s="103" t="s">
        <v>968</v>
      </c>
      <c r="E367" s="104">
        <v>469</v>
      </c>
      <c r="F367" s="104">
        <v>383</v>
      </c>
      <c r="G367" s="105"/>
      <c r="H367" s="106">
        <f t="shared" ref="H367:H400" si="21">G367*F367</f>
        <v>0</v>
      </c>
      <c r="I367" s="48" t="s">
        <v>963</v>
      </c>
      <c r="J367" s="2"/>
      <c r="O367" s="1">
        <f t="shared" si="20"/>
        <v>0</v>
      </c>
      <c r="SR367" s="1">
        <v>1724</v>
      </c>
      <c r="ST367" s="1">
        <v>1380</v>
      </c>
    </row>
    <row r="368" spans="1:514" ht="46.8" x14ac:dyDescent="0.35">
      <c r="A368" s="1">
        <v>250</v>
      </c>
      <c r="B368" s="140" t="s">
        <v>1312</v>
      </c>
      <c r="C368" s="147" t="s">
        <v>358</v>
      </c>
      <c r="D368" s="134" t="s">
        <v>968</v>
      </c>
      <c r="E368" s="104">
        <v>405</v>
      </c>
      <c r="F368" s="104">
        <v>368</v>
      </c>
      <c r="G368" s="135"/>
      <c r="H368" s="106">
        <f t="shared" si="21"/>
        <v>0</v>
      </c>
      <c r="I368" s="48" t="s">
        <v>965</v>
      </c>
      <c r="J368" s="2"/>
      <c r="O368" s="1">
        <f t="shared" si="20"/>
        <v>0</v>
      </c>
      <c r="SR368" s="1">
        <v>1467</v>
      </c>
      <c r="ST368" s="1">
        <v>1321</v>
      </c>
    </row>
    <row r="369" spans="1:514" ht="31.2" x14ac:dyDescent="0.35">
      <c r="A369" s="1">
        <v>250</v>
      </c>
      <c r="B369" s="151" t="s">
        <v>1313</v>
      </c>
      <c r="C369" s="149" t="s">
        <v>359</v>
      </c>
      <c r="D369" s="134" t="s">
        <v>968</v>
      </c>
      <c r="E369" s="104">
        <v>469</v>
      </c>
      <c r="F369" s="104">
        <v>426</v>
      </c>
      <c r="G369" s="135"/>
      <c r="H369" s="106">
        <f t="shared" si="21"/>
        <v>0</v>
      </c>
      <c r="I369" s="48" t="s">
        <v>965</v>
      </c>
      <c r="J369" s="2"/>
      <c r="O369" s="1">
        <f t="shared" si="20"/>
        <v>0</v>
      </c>
      <c r="SR369" s="1">
        <v>1724</v>
      </c>
      <c r="ST369" s="1">
        <v>1552</v>
      </c>
    </row>
    <row r="370" spans="1:514" ht="18" x14ac:dyDescent="0.35">
      <c r="A370" s="1">
        <v>250</v>
      </c>
      <c r="B370" s="166" t="s">
        <v>1314</v>
      </c>
      <c r="C370" s="108" t="s">
        <v>360</v>
      </c>
      <c r="D370" s="109" t="s">
        <v>968</v>
      </c>
      <c r="E370" s="110">
        <v>372</v>
      </c>
      <c r="F370" s="110">
        <v>372</v>
      </c>
      <c r="G370" s="111"/>
      <c r="H370" s="112">
        <f t="shared" si="21"/>
        <v>0</v>
      </c>
      <c r="I370" s="68"/>
      <c r="J370" s="2"/>
      <c r="O370" s="1">
        <f t="shared" si="20"/>
        <v>0</v>
      </c>
      <c r="SR370" s="1">
        <v>1337</v>
      </c>
      <c r="ST370" s="1">
        <v>1337</v>
      </c>
    </row>
    <row r="371" spans="1:514" ht="31.2" x14ac:dyDescent="0.35">
      <c r="A371" s="1">
        <v>250</v>
      </c>
      <c r="B371" s="210" t="s">
        <v>1315</v>
      </c>
      <c r="C371" s="149" t="s">
        <v>361</v>
      </c>
      <c r="D371" s="134" t="s">
        <v>968</v>
      </c>
      <c r="E371" s="104">
        <v>356</v>
      </c>
      <c r="F371" s="104">
        <v>324</v>
      </c>
      <c r="G371" s="135"/>
      <c r="H371" s="106">
        <f t="shared" si="21"/>
        <v>0</v>
      </c>
      <c r="I371" s="48" t="s">
        <v>965</v>
      </c>
      <c r="J371" s="2"/>
      <c r="O371" s="1">
        <f t="shared" si="20"/>
        <v>0</v>
      </c>
      <c r="SR371" s="1">
        <v>1270</v>
      </c>
      <c r="ST371" s="1">
        <v>1143</v>
      </c>
    </row>
    <row r="372" spans="1:514" ht="31.2" x14ac:dyDescent="0.35">
      <c r="A372" s="1">
        <v>250</v>
      </c>
      <c r="B372" s="107" t="s">
        <v>1316</v>
      </c>
      <c r="C372" s="169" t="s">
        <v>362</v>
      </c>
      <c r="D372" s="109" t="s">
        <v>968</v>
      </c>
      <c r="E372" s="110">
        <v>452</v>
      </c>
      <c r="F372" s="110">
        <v>452</v>
      </c>
      <c r="G372" s="111"/>
      <c r="H372" s="112">
        <f t="shared" si="21"/>
        <v>0</v>
      </c>
      <c r="I372" s="48"/>
      <c r="J372" s="2"/>
      <c r="O372" s="1">
        <f t="shared" si="20"/>
        <v>0</v>
      </c>
      <c r="SR372" s="1">
        <v>1656</v>
      </c>
      <c r="ST372" s="1">
        <v>1656</v>
      </c>
    </row>
    <row r="373" spans="1:514" ht="46.8" x14ac:dyDescent="0.35">
      <c r="A373" s="1">
        <v>250</v>
      </c>
      <c r="B373" s="107" t="s">
        <v>1317</v>
      </c>
      <c r="C373" s="108" t="s">
        <v>363</v>
      </c>
      <c r="D373" s="109" t="s">
        <v>968</v>
      </c>
      <c r="E373" s="110">
        <v>458</v>
      </c>
      <c r="F373" s="110">
        <v>458</v>
      </c>
      <c r="G373" s="111"/>
      <c r="H373" s="112">
        <f t="shared" si="21"/>
        <v>0</v>
      </c>
      <c r="I373" s="48"/>
      <c r="J373" s="2"/>
      <c r="O373" s="1">
        <f t="shared" si="20"/>
        <v>0</v>
      </c>
      <c r="SR373" s="1">
        <v>1679</v>
      </c>
      <c r="ST373" s="1">
        <v>1679</v>
      </c>
    </row>
    <row r="374" spans="1:514" ht="31.2" x14ac:dyDescent="0.35">
      <c r="A374" s="1">
        <v>250</v>
      </c>
      <c r="B374" s="140" t="s">
        <v>1318</v>
      </c>
      <c r="C374" s="149" t="s">
        <v>364</v>
      </c>
      <c r="D374" s="134" t="s">
        <v>968</v>
      </c>
      <c r="E374" s="104">
        <v>423</v>
      </c>
      <c r="F374" s="104">
        <v>385</v>
      </c>
      <c r="G374" s="135"/>
      <c r="H374" s="106">
        <f t="shared" si="21"/>
        <v>0</v>
      </c>
      <c r="I374" s="48" t="s">
        <v>965</v>
      </c>
      <c r="J374" s="2"/>
      <c r="O374" s="1">
        <f t="shared" si="20"/>
        <v>0</v>
      </c>
      <c r="SR374" s="1">
        <v>1541</v>
      </c>
      <c r="ST374" s="1">
        <v>1387</v>
      </c>
    </row>
    <row r="375" spans="1:514" ht="31.2" x14ac:dyDescent="0.35">
      <c r="A375" s="1">
        <v>250</v>
      </c>
      <c r="B375" s="151" t="s">
        <v>1319</v>
      </c>
      <c r="C375" s="149" t="s">
        <v>365</v>
      </c>
      <c r="D375" s="134" t="s">
        <v>968</v>
      </c>
      <c r="E375" s="104">
        <v>423</v>
      </c>
      <c r="F375" s="104">
        <v>346</v>
      </c>
      <c r="G375" s="135"/>
      <c r="H375" s="106">
        <f t="shared" si="21"/>
        <v>0</v>
      </c>
      <c r="I375" s="48" t="s">
        <v>963</v>
      </c>
      <c r="J375" s="2"/>
      <c r="O375" s="1">
        <f t="shared" si="20"/>
        <v>0</v>
      </c>
      <c r="SR375" s="1">
        <v>1541</v>
      </c>
      <c r="ST375" s="1">
        <v>1233</v>
      </c>
    </row>
    <row r="376" spans="1:514" ht="31.2" x14ac:dyDescent="0.35">
      <c r="A376" s="1">
        <v>250</v>
      </c>
      <c r="B376" s="175" t="s">
        <v>1320</v>
      </c>
      <c r="C376" s="169" t="s">
        <v>366</v>
      </c>
      <c r="D376" s="109" t="s">
        <v>968</v>
      </c>
      <c r="E376" s="110">
        <v>446</v>
      </c>
      <c r="F376" s="110">
        <v>446</v>
      </c>
      <c r="G376" s="167"/>
      <c r="H376" s="112">
        <f t="shared" si="21"/>
        <v>0</v>
      </c>
      <c r="I376" s="58"/>
      <c r="J376" s="2"/>
      <c r="O376" s="1">
        <f t="shared" si="20"/>
        <v>0</v>
      </c>
      <c r="SR376" s="1">
        <v>1631</v>
      </c>
      <c r="ST376" s="1">
        <v>1631</v>
      </c>
    </row>
    <row r="377" spans="1:514" ht="31.2" x14ac:dyDescent="0.35">
      <c r="A377" s="1">
        <v>250</v>
      </c>
      <c r="B377" s="166" t="s">
        <v>1321</v>
      </c>
      <c r="C377" s="108" t="s">
        <v>367</v>
      </c>
      <c r="D377" s="109" t="s">
        <v>968</v>
      </c>
      <c r="E377" s="110">
        <v>404</v>
      </c>
      <c r="F377" s="110">
        <v>404</v>
      </c>
      <c r="G377" s="111"/>
      <c r="H377" s="112">
        <f t="shared" si="21"/>
        <v>0</v>
      </c>
      <c r="I377" s="68"/>
      <c r="J377" s="2"/>
      <c r="O377" s="1">
        <f t="shared" si="20"/>
        <v>0</v>
      </c>
      <c r="SR377" s="1">
        <v>1466</v>
      </c>
      <c r="ST377" s="1">
        <v>1466</v>
      </c>
    </row>
    <row r="378" spans="1:514" ht="31.2" x14ac:dyDescent="0.35">
      <c r="A378" s="1">
        <v>250</v>
      </c>
      <c r="B378" s="151" t="s">
        <v>1322</v>
      </c>
      <c r="C378" s="149" t="s">
        <v>368</v>
      </c>
      <c r="D378" s="134" t="s">
        <v>968</v>
      </c>
      <c r="E378" s="104">
        <v>389</v>
      </c>
      <c r="F378" s="104">
        <v>319</v>
      </c>
      <c r="G378" s="135"/>
      <c r="H378" s="106">
        <f t="shared" si="21"/>
        <v>0</v>
      </c>
      <c r="I378" s="48" t="s">
        <v>963</v>
      </c>
      <c r="J378" s="2"/>
      <c r="O378" s="1">
        <f t="shared" si="20"/>
        <v>0</v>
      </c>
      <c r="SR378" s="1">
        <v>1404</v>
      </c>
      <c r="ST378" s="1">
        <v>1124</v>
      </c>
    </row>
    <row r="379" spans="1:514" ht="31.2" x14ac:dyDescent="0.35">
      <c r="A379" s="1">
        <v>250</v>
      </c>
      <c r="B379" s="151" t="s">
        <v>1323</v>
      </c>
      <c r="C379" s="149" t="s">
        <v>369</v>
      </c>
      <c r="D379" s="134" t="s">
        <v>968</v>
      </c>
      <c r="E379" s="104">
        <v>424</v>
      </c>
      <c r="F379" s="104">
        <v>347</v>
      </c>
      <c r="G379" s="135"/>
      <c r="H379" s="106">
        <f t="shared" si="21"/>
        <v>0</v>
      </c>
      <c r="I379" s="48" t="s">
        <v>963</v>
      </c>
      <c r="J379" s="2"/>
      <c r="O379" s="1">
        <f t="shared" si="20"/>
        <v>0</v>
      </c>
      <c r="SR379" s="1">
        <v>1544</v>
      </c>
      <c r="ST379" s="1">
        <v>1236</v>
      </c>
    </row>
    <row r="380" spans="1:514" ht="31.2" x14ac:dyDescent="0.35">
      <c r="A380" s="1">
        <v>250</v>
      </c>
      <c r="B380" s="140" t="s">
        <v>1324</v>
      </c>
      <c r="C380" s="145" t="s">
        <v>370</v>
      </c>
      <c r="D380" s="103" t="s">
        <v>968</v>
      </c>
      <c r="E380" s="104">
        <v>430</v>
      </c>
      <c r="F380" s="104">
        <v>372</v>
      </c>
      <c r="G380" s="105"/>
      <c r="H380" s="106">
        <f t="shared" si="21"/>
        <v>0</v>
      </c>
      <c r="I380" s="48" t="s">
        <v>963</v>
      </c>
      <c r="J380" s="2"/>
      <c r="O380" s="1">
        <f t="shared" si="20"/>
        <v>0</v>
      </c>
      <c r="SR380" s="1">
        <v>1569</v>
      </c>
      <c r="ST380" s="1">
        <v>1334</v>
      </c>
    </row>
    <row r="381" spans="1:514" ht="31.2" x14ac:dyDescent="0.35">
      <c r="A381" s="1">
        <v>250</v>
      </c>
      <c r="B381" s="140" t="s">
        <v>1325</v>
      </c>
      <c r="C381" s="149" t="s">
        <v>371</v>
      </c>
      <c r="D381" s="134" t="s">
        <v>968</v>
      </c>
      <c r="E381" s="104">
        <v>433</v>
      </c>
      <c r="F381" s="104">
        <v>394</v>
      </c>
      <c r="G381" s="135"/>
      <c r="H381" s="106">
        <f t="shared" si="21"/>
        <v>0</v>
      </c>
      <c r="I381" s="48" t="s">
        <v>965</v>
      </c>
      <c r="J381" s="2"/>
      <c r="O381" s="1">
        <f t="shared" si="20"/>
        <v>0</v>
      </c>
      <c r="SR381" s="1">
        <v>1579</v>
      </c>
      <c r="ST381" s="1">
        <v>1422</v>
      </c>
    </row>
    <row r="382" spans="1:514" ht="31.2" x14ac:dyDescent="0.35">
      <c r="A382" s="1">
        <v>250</v>
      </c>
      <c r="B382" s="151" t="s">
        <v>1326</v>
      </c>
      <c r="C382" s="149" t="s">
        <v>372</v>
      </c>
      <c r="D382" s="134" t="s">
        <v>968</v>
      </c>
      <c r="E382" s="104">
        <v>416</v>
      </c>
      <c r="F382" s="104">
        <v>341</v>
      </c>
      <c r="G382" s="135"/>
      <c r="H382" s="106">
        <f t="shared" si="21"/>
        <v>0</v>
      </c>
      <c r="I382" s="48" t="s">
        <v>963</v>
      </c>
      <c r="J382" s="2"/>
      <c r="O382" s="1">
        <f t="shared" si="20"/>
        <v>0</v>
      </c>
      <c r="SR382" s="1">
        <v>1514</v>
      </c>
      <c r="ST382" s="1">
        <v>1212</v>
      </c>
    </row>
    <row r="383" spans="1:514" ht="31.2" x14ac:dyDescent="0.35">
      <c r="A383" s="1">
        <v>250</v>
      </c>
      <c r="B383" s="107" t="s">
        <v>1327</v>
      </c>
      <c r="C383" s="108" t="s">
        <v>373</v>
      </c>
      <c r="D383" s="109" t="s">
        <v>968</v>
      </c>
      <c r="E383" s="110">
        <v>365</v>
      </c>
      <c r="F383" s="110">
        <v>365</v>
      </c>
      <c r="G383" s="111"/>
      <c r="H383" s="112">
        <f t="shared" si="21"/>
        <v>0</v>
      </c>
      <c r="I383" s="68"/>
      <c r="J383" s="2"/>
      <c r="O383" s="1">
        <f t="shared" si="20"/>
        <v>0</v>
      </c>
      <c r="SR383" s="1">
        <v>1307</v>
      </c>
      <c r="ST383" s="1">
        <v>1307</v>
      </c>
    </row>
    <row r="384" spans="1:514" ht="31.2" x14ac:dyDescent="0.35">
      <c r="A384" s="1">
        <v>250</v>
      </c>
      <c r="B384" s="166" t="s">
        <v>1328</v>
      </c>
      <c r="C384" s="169" t="s">
        <v>374</v>
      </c>
      <c r="D384" s="109" t="s">
        <v>968</v>
      </c>
      <c r="E384" s="110">
        <v>338</v>
      </c>
      <c r="F384" s="110">
        <v>338</v>
      </c>
      <c r="G384" s="111"/>
      <c r="H384" s="112">
        <f t="shared" si="21"/>
        <v>0</v>
      </c>
      <c r="I384" s="68"/>
      <c r="J384" s="2"/>
      <c r="O384" s="1">
        <f t="shared" si="20"/>
        <v>0</v>
      </c>
      <c r="SR384" s="1">
        <v>1199</v>
      </c>
      <c r="ST384" s="1">
        <v>1199</v>
      </c>
    </row>
    <row r="385" spans="1:514" ht="46.8" x14ac:dyDescent="0.35">
      <c r="A385" s="1">
        <v>250</v>
      </c>
      <c r="B385" s="140" t="s">
        <v>1329</v>
      </c>
      <c r="C385" s="149" t="s">
        <v>375</v>
      </c>
      <c r="D385" s="134" t="s">
        <v>968</v>
      </c>
      <c r="E385" s="104">
        <v>542</v>
      </c>
      <c r="F385" s="104">
        <v>441</v>
      </c>
      <c r="G385" s="135"/>
      <c r="H385" s="106">
        <f t="shared" si="21"/>
        <v>0</v>
      </c>
      <c r="I385" s="48" t="s">
        <v>963</v>
      </c>
      <c r="J385" s="2"/>
      <c r="O385" s="1">
        <f t="shared" si="20"/>
        <v>0</v>
      </c>
      <c r="SR385" s="1">
        <v>2015</v>
      </c>
      <c r="ST385" s="1">
        <v>1612</v>
      </c>
    </row>
    <row r="386" spans="1:514" ht="31.2" x14ac:dyDescent="0.35">
      <c r="A386" s="1">
        <v>250</v>
      </c>
      <c r="B386" s="151" t="s">
        <v>1330</v>
      </c>
      <c r="C386" s="147" t="s">
        <v>376</v>
      </c>
      <c r="D386" s="134" t="s">
        <v>968</v>
      </c>
      <c r="E386" s="104">
        <v>574</v>
      </c>
      <c r="F386" s="104">
        <v>467</v>
      </c>
      <c r="G386" s="135"/>
      <c r="H386" s="106">
        <f t="shared" si="21"/>
        <v>0</v>
      </c>
      <c r="I386" s="48" t="s">
        <v>963</v>
      </c>
      <c r="J386" s="2"/>
      <c r="O386" s="1">
        <f t="shared" si="20"/>
        <v>0</v>
      </c>
      <c r="SR386" s="1">
        <v>2146</v>
      </c>
      <c r="ST386" s="1">
        <v>1717</v>
      </c>
    </row>
    <row r="387" spans="1:514" ht="31.2" x14ac:dyDescent="0.35">
      <c r="A387" s="1">
        <v>250</v>
      </c>
      <c r="B387" s="140" t="s">
        <v>1331</v>
      </c>
      <c r="C387" s="149" t="s">
        <v>377</v>
      </c>
      <c r="D387" s="134" t="s">
        <v>968</v>
      </c>
      <c r="E387" s="104">
        <v>429</v>
      </c>
      <c r="F387" s="104">
        <v>351</v>
      </c>
      <c r="G387" s="135"/>
      <c r="H387" s="106">
        <f t="shared" si="21"/>
        <v>0</v>
      </c>
      <c r="I387" s="48" t="s">
        <v>963</v>
      </c>
      <c r="J387" s="2"/>
      <c r="O387" s="1">
        <f t="shared" si="20"/>
        <v>0</v>
      </c>
      <c r="SR387" s="1">
        <v>1565</v>
      </c>
      <c r="ST387" s="1">
        <v>1252</v>
      </c>
    </row>
    <row r="388" spans="1:514" ht="31.2" x14ac:dyDescent="0.35">
      <c r="A388" s="1">
        <v>250</v>
      </c>
      <c r="B388" s="151" t="s">
        <v>1332</v>
      </c>
      <c r="C388" s="149" t="s">
        <v>378</v>
      </c>
      <c r="D388" s="134" t="s">
        <v>968</v>
      </c>
      <c r="E388" s="104">
        <v>441</v>
      </c>
      <c r="F388" s="104">
        <v>361</v>
      </c>
      <c r="G388" s="135"/>
      <c r="H388" s="106">
        <f t="shared" si="21"/>
        <v>0</v>
      </c>
      <c r="I388" s="48" t="s">
        <v>963</v>
      </c>
      <c r="J388" s="2"/>
      <c r="O388" s="1">
        <f t="shared" si="20"/>
        <v>0</v>
      </c>
      <c r="SR388" s="1">
        <v>1613</v>
      </c>
      <c r="ST388" s="1">
        <v>1291</v>
      </c>
    </row>
    <row r="389" spans="1:514" ht="46.8" x14ac:dyDescent="0.35">
      <c r="A389" s="1">
        <v>250</v>
      </c>
      <c r="B389" s="151" t="s">
        <v>1333</v>
      </c>
      <c r="C389" s="149" t="s">
        <v>379</v>
      </c>
      <c r="D389" s="134" t="s">
        <v>968</v>
      </c>
      <c r="E389" s="104">
        <v>524</v>
      </c>
      <c r="F389" s="104">
        <v>476</v>
      </c>
      <c r="G389" s="135"/>
      <c r="H389" s="106">
        <f t="shared" si="21"/>
        <v>0</v>
      </c>
      <c r="I389" s="48" t="s">
        <v>965</v>
      </c>
      <c r="J389" s="2"/>
      <c r="O389" s="1">
        <f t="shared" si="20"/>
        <v>0</v>
      </c>
      <c r="SR389" s="1">
        <v>1946</v>
      </c>
      <c r="ST389" s="1">
        <v>1752</v>
      </c>
    </row>
    <row r="390" spans="1:514" ht="31.2" x14ac:dyDescent="0.35">
      <c r="A390" s="1">
        <v>250</v>
      </c>
      <c r="B390" s="107" t="s">
        <v>1334</v>
      </c>
      <c r="C390" s="108" t="s">
        <v>380</v>
      </c>
      <c r="D390" s="109" t="s">
        <v>968</v>
      </c>
      <c r="E390" s="110">
        <v>378</v>
      </c>
      <c r="F390" s="110">
        <v>378</v>
      </c>
      <c r="G390" s="111"/>
      <c r="H390" s="112">
        <f t="shared" si="21"/>
        <v>0</v>
      </c>
      <c r="I390" s="68"/>
      <c r="J390" s="2"/>
      <c r="O390" s="1">
        <f t="shared" si="20"/>
        <v>0</v>
      </c>
      <c r="SR390" s="1">
        <v>1360</v>
      </c>
      <c r="ST390" s="1">
        <v>1360</v>
      </c>
    </row>
    <row r="391" spans="1:514" ht="31.2" x14ac:dyDescent="0.35">
      <c r="A391" s="1">
        <v>250</v>
      </c>
      <c r="B391" s="140" t="s">
        <v>1335</v>
      </c>
      <c r="C391" s="147" t="s">
        <v>381</v>
      </c>
      <c r="D391" s="134" t="s">
        <v>968</v>
      </c>
      <c r="E391" s="104">
        <v>425</v>
      </c>
      <c r="F391" s="104">
        <v>348</v>
      </c>
      <c r="G391" s="135"/>
      <c r="H391" s="106">
        <f t="shared" si="21"/>
        <v>0</v>
      </c>
      <c r="I391" s="48" t="s">
        <v>963</v>
      </c>
      <c r="J391" s="2"/>
      <c r="O391" s="1">
        <f t="shared" si="20"/>
        <v>0</v>
      </c>
      <c r="SR391" s="1">
        <v>1547</v>
      </c>
      <c r="ST391" s="1">
        <v>1238</v>
      </c>
    </row>
    <row r="392" spans="1:514" ht="31.2" x14ac:dyDescent="0.35">
      <c r="A392" s="1">
        <v>250</v>
      </c>
      <c r="B392" s="107" t="s">
        <v>1336</v>
      </c>
      <c r="C392" s="169" t="s">
        <v>382</v>
      </c>
      <c r="D392" s="109" t="s">
        <v>968</v>
      </c>
      <c r="E392" s="110">
        <v>414</v>
      </c>
      <c r="F392" s="110">
        <v>414</v>
      </c>
      <c r="G392" s="111"/>
      <c r="H392" s="112">
        <f t="shared" si="21"/>
        <v>0</v>
      </c>
      <c r="I392" s="68"/>
      <c r="J392" s="2"/>
      <c r="O392" s="1">
        <f t="shared" si="20"/>
        <v>0</v>
      </c>
      <c r="SR392" s="1">
        <v>1502</v>
      </c>
      <c r="ST392" s="1">
        <v>1502</v>
      </c>
    </row>
    <row r="393" spans="1:514" ht="31.2" x14ac:dyDescent="0.35">
      <c r="A393" s="1">
        <v>250</v>
      </c>
      <c r="B393" s="107" t="s">
        <v>1337</v>
      </c>
      <c r="C393" s="169" t="s">
        <v>383</v>
      </c>
      <c r="D393" s="109" t="s">
        <v>968</v>
      </c>
      <c r="E393" s="110">
        <v>414</v>
      </c>
      <c r="F393" s="110">
        <v>414</v>
      </c>
      <c r="G393" s="111"/>
      <c r="H393" s="112">
        <f t="shared" si="21"/>
        <v>0</v>
      </c>
      <c r="I393" s="68"/>
      <c r="J393" s="2"/>
      <c r="O393" s="1">
        <f t="shared" si="20"/>
        <v>0</v>
      </c>
      <c r="SR393" s="1">
        <v>1502</v>
      </c>
      <c r="ST393" s="1">
        <v>1502</v>
      </c>
    </row>
    <row r="394" spans="1:514" ht="46.8" x14ac:dyDescent="0.35">
      <c r="A394" s="1">
        <v>250</v>
      </c>
      <c r="B394" s="151" t="s">
        <v>1338</v>
      </c>
      <c r="C394" s="149" t="s">
        <v>384</v>
      </c>
      <c r="D394" s="134" t="s">
        <v>968</v>
      </c>
      <c r="E394" s="104">
        <v>459</v>
      </c>
      <c r="F394" s="104">
        <v>375</v>
      </c>
      <c r="G394" s="135"/>
      <c r="H394" s="106">
        <f t="shared" si="21"/>
        <v>0</v>
      </c>
      <c r="I394" s="48" t="s">
        <v>963</v>
      </c>
      <c r="J394" s="2"/>
      <c r="O394" s="1">
        <f t="shared" si="20"/>
        <v>0</v>
      </c>
      <c r="SR394" s="1">
        <v>1684</v>
      </c>
      <c r="ST394" s="1">
        <v>1348</v>
      </c>
    </row>
    <row r="395" spans="1:514" ht="31.2" x14ac:dyDescent="0.35">
      <c r="A395" s="1">
        <v>250</v>
      </c>
      <c r="B395" s="151" t="s">
        <v>1339</v>
      </c>
      <c r="C395" s="149" t="s">
        <v>385</v>
      </c>
      <c r="D395" s="134" t="s">
        <v>968</v>
      </c>
      <c r="E395" s="104">
        <v>401</v>
      </c>
      <c r="F395" s="104">
        <v>364</v>
      </c>
      <c r="G395" s="135"/>
      <c r="H395" s="106">
        <f t="shared" si="21"/>
        <v>0</v>
      </c>
      <c r="I395" s="48" t="s">
        <v>965</v>
      </c>
      <c r="J395" s="2"/>
      <c r="O395" s="1">
        <f t="shared" si="20"/>
        <v>0</v>
      </c>
      <c r="SR395" s="1">
        <v>1451</v>
      </c>
      <c r="ST395" s="1">
        <v>1306</v>
      </c>
    </row>
    <row r="396" spans="1:514" ht="31.2" x14ac:dyDescent="0.35">
      <c r="A396" s="1">
        <v>250</v>
      </c>
      <c r="B396" s="107" t="s">
        <v>1340</v>
      </c>
      <c r="C396" s="169" t="s">
        <v>386</v>
      </c>
      <c r="D396" s="109" t="s">
        <v>968</v>
      </c>
      <c r="E396" s="110">
        <v>374</v>
      </c>
      <c r="F396" s="110">
        <v>374</v>
      </c>
      <c r="G396" s="111"/>
      <c r="H396" s="112">
        <f t="shared" si="21"/>
        <v>0</v>
      </c>
      <c r="I396" s="68"/>
      <c r="J396" s="2"/>
      <c r="O396" s="1">
        <f t="shared" si="20"/>
        <v>0</v>
      </c>
      <c r="SR396" s="1">
        <v>1345</v>
      </c>
      <c r="ST396" s="1">
        <v>1345</v>
      </c>
    </row>
    <row r="397" spans="1:514" ht="31.2" x14ac:dyDescent="0.35">
      <c r="A397" s="1">
        <v>250</v>
      </c>
      <c r="B397" s="107" t="s">
        <v>1341</v>
      </c>
      <c r="C397" s="108" t="s">
        <v>387</v>
      </c>
      <c r="D397" s="109" t="s">
        <v>968</v>
      </c>
      <c r="E397" s="110">
        <v>387</v>
      </c>
      <c r="F397" s="110">
        <v>387</v>
      </c>
      <c r="G397" s="111"/>
      <c r="H397" s="112">
        <f t="shared" si="21"/>
        <v>0</v>
      </c>
      <c r="I397" s="68"/>
      <c r="J397" s="2"/>
      <c r="O397" s="1">
        <f t="shared" si="20"/>
        <v>0</v>
      </c>
      <c r="SR397" s="1">
        <v>1395</v>
      </c>
      <c r="ST397" s="1">
        <v>1395</v>
      </c>
    </row>
    <row r="398" spans="1:514" ht="31.2" x14ac:dyDescent="0.35">
      <c r="A398" s="1">
        <v>250</v>
      </c>
      <c r="B398" s="52" t="s">
        <v>1342</v>
      </c>
      <c r="C398" s="49" t="s">
        <v>388</v>
      </c>
      <c r="D398" s="44" t="s">
        <v>968</v>
      </c>
      <c r="E398" s="45">
        <v>660</v>
      </c>
      <c r="F398" s="45">
        <v>660</v>
      </c>
      <c r="G398" s="59"/>
      <c r="H398" s="47">
        <f t="shared" si="21"/>
        <v>0</v>
      </c>
      <c r="I398" s="58"/>
      <c r="J398" s="2"/>
      <c r="O398" s="1">
        <f t="shared" si="20"/>
        <v>0</v>
      </c>
      <c r="SR398" s="1">
        <v>2486</v>
      </c>
      <c r="ST398" s="1">
        <v>2486</v>
      </c>
    </row>
    <row r="399" spans="1:514" ht="18" x14ac:dyDescent="0.35">
      <c r="A399" s="1">
        <v>250</v>
      </c>
      <c r="B399" s="198" t="s">
        <v>1343</v>
      </c>
      <c r="C399" s="149" t="s">
        <v>942</v>
      </c>
      <c r="D399" s="134" t="s">
        <v>968</v>
      </c>
      <c r="E399" s="104">
        <v>513</v>
      </c>
      <c r="F399" s="104">
        <v>466</v>
      </c>
      <c r="G399" s="135"/>
      <c r="H399" s="106">
        <f t="shared" si="21"/>
        <v>0</v>
      </c>
      <c r="I399" s="48" t="s">
        <v>965</v>
      </c>
      <c r="J399" s="2"/>
      <c r="O399" s="1">
        <f t="shared" si="20"/>
        <v>0</v>
      </c>
      <c r="P399" s="1"/>
      <c r="SR399" s="1">
        <v>1901</v>
      </c>
      <c r="ST399" s="1">
        <v>1711</v>
      </c>
    </row>
    <row r="400" spans="1:514" ht="31.2" x14ac:dyDescent="0.35">
      <c r="A400" s="1">
        <v>250</v>
      </c>
      <c r="B400" s="164" t="s">
        <v>1344</v>
      </c>
      <c r="C400" s="161" t="s">
        <v>943</v>
      </c>
      <c r="D400" s="154" t="s">
        <v>968</v>
      </c>
      <c r="E400" s="139">
        <v>623</v>
      </c>
      <c r="F400" s="139">
        <v>623</v>
      </c>
      <c r="G400" s="116"/>
      <c r="H400" s="117">
        <f t="shared" si="21"/>
        <v>0</v>
      </c>
      <c r="I400" s="58" t="s">
        <v>105</v>
      </c>
      <c r="J400" s="2"/>
      <c r="O400" s="1">
        <f t="shared" si="20"/>
        <v>0</v>
      </c>
      <c r="P400" s="1"/>
      <c r="SR400" s="1">
        <v>2341</v>
      </c>
      <c r="ST400" s="1">
        <v>2341</v>
      </c>
    </row>
    <row r="401" spans="1:514" ht="21" x14ac:dyDescent="0.35">
      <c r="B401" s="63" t="s">
        <v>389</v>
      </c>
      <c r="C401" s="64" t="s">
        <v>915</v>
      </c>
      <c r="D401" s="75"/>
      <c r="E401" s="66"/>
      <c r="F401" s="66"/>
      <c r="G401" s="39"/>
      <c r="H401" s="67"/>
      <c r="I401" s="68"/>
      <c r="J401" s="2"/>
      <c r="O401" s="1">
        <f t="shared" si="20"/>
        <v>0</v>
      </c>
    </row>
    <row r="402" spans="1:514" ht="31.2" x14ac:dyDescent="0.35">
      <c r="A402" s="1">
        <v>250</v>
      </c>
      <c r="B402" s="151" t="s">
        <v>1345</v>
      </c>
      <c r="C402" s="149" t="s">
        <v>390</v>
      </c>
      <c r="D402" s="134" t="s">
        <v>968</v>
      </c>
      <c r="E402" s="104">
        <v>643</v>
      </c>
      <c r="F402" s="104">
        <v>582</v>
      </c>
      <c r="G402" s="135"/>
      <c r="H402" s="106">
        <f t="shared" ref="H402:H407" si="22">G402*F402</f>
        <v>0</v>
      </c>
      <c r="I402" s="48" t="s">
        <v>965</v>
      </c>
      <c r="J402" s="2"/>
      <c r="O402" s="1">
        <f t="shared" si="20"/>
        <v>0</v>
      </c>
      <c r="SR402" s="1">
        <v>2420</v>
      </c>
      <c r="ST402" s="1">
        <v>2178</v>
      </c>
    </row>
    <row r="403" spans="1:514" ht="29.4" customHeight="1" x14ac:dyDescent="0.35">
      <c r="A403" s="1">
        <v>250</v>
      </c>
      <c r="B403" s="52" t="s">
        <v>1346</v>
      </c>
      <c r="C403" s="49" t="s">
        <v>391</v>
      </c>
      <c r="D403" s="44" t="s">
        <v>968</v>
      </c>
      <c r="E403" s="45">
        <v>550</v>
      </c>
      <c r="F403" s="45">
        <v>550</v>
      </c>
      <c r="G403" s="59"/>
      <c r="H403" s="47">
        <f t="shared" si="22"/>
        <v>0</v>
      </c>
      <c r="I403" s="48"/>
      <c r="J403" s="2"/>
      <c r="O403" s="1">
        <f t="shared" si="20"/>
        <v>0</v>
      </c>
      <c r="R403" s="15"/>
      <c r="SR403" s="1">
        <v>2050</v>
      </c>
      <c r="ST403" s="1">
        <v>2050</v>
      </c>
    </row>
    <row r="404" spans="1:514" ht="18" x14ac:dyDescent="0.35">
      <c r="A404" s="1">
        <v>250</v>
      </c>
      <c r="B404" s="151" t="s">
        <v>1347</v>
      </c>
      <c r="C404" s="147" t="s">
        <v>392</v>
      </c>
      <c r="D404" s="134" t="s">
        <v>968</v>
      </c>
      <c r="E404" s="104">
        <v>571</v>
      </c>
      <c r="F404" s="104">
        <v>464</v>
      </c>
      <c r="G404" s="135"/>
      <c r="H404" s="106">
        <f t="shared" si="22"/>
        <v>0</v>
      </c>
      <c r="I404" s="48" t="s">
        <v>963</v>
      </c>
      <c r="J404" s="2"/>
      <c r="O404" s="1">
        <f t="shared" si="20"/>
        <v>0</v>
      </c>
      <c r="R404" s="15"/>
      <c r="SR404" s="1">
        <v>2132</v>
      </c>
      <c r="ST404" s="1">
        <v>1706</v>
      </c>
    </row>
    <row r="405" spans="1:514" ht="18" x14ac:dyDescent="0.35">
      <c r="A405" s="1">
        <v>250</v>
      </c>
      <c r="B405" s="52" t="s">
        <v>1348</v>
      </c>
      <c r="C405" s="43" t="s">
        <v>393</v>
      </c>
      <c r="D405" s="44" t="s">
        <v>968</v>
      </c>
      <c r="E405" s="45">
        <v>540</v>
      </c>
      <c r="F405" s="45">
        <v>540</v>
      </c>
      <c r="G405" s="59"/>
      <c r="H405" s="47">
        <f t="shared" si="22"/>
        <v>0</v>
      </c>
      <c r="I405" s="48"/>
      <c r="J405" s="2"/>
      <c r="O405" s="1">
        <f t="shared" si="20"/>
        <v>0</v>
      </c>
      <c r="R405" s="15"/>
      <c r="SR405" s="1">
        <v>2006</v>
      </c>
      <c r="ST405" s="1">
        <v>2006</v>
      </c>
    </row>
    <row r="406" spans="1:514" ht="31.2" x14ac:dyDescent="0.35">
      <c r="A406" s="1">
        <v>250</v>
      </c>
      <c r="B406" s="52" t="s">
        <v>1349</v>
      </c>
      <c r="C406" s="49" t="s">
        <v>394</v>
      </c>
      <c r="D406" s="44" t="s">
        <v>968</v>
      </c>
      <c r="E406" s="45">
        <v>541</v>
      </c>
      <c r="F406" s="45">
        <v>541</v>
      </c>
      <c r="G406" s="59"/>
      <c r="H406" s="47">
        <f t="shared" si="22"/>
        <v>0</v>
      </c>
      <c r="I406" s="48"/>
      <c r="J406" s="2"/>
      <c r="O406" s="1">
        <f t="shared" si="20"/>
        <v>0</v>
      </c>
      <c r="R406" s="15"/>
      <c r="SR406" s="1">
        <v>2013</v>
      </c>
      <c r="ST406" s="1">
        <v>2013</v>
      </c>
    </row>
    <row r="407" spans="1:514" ht="31.2" x14ac:dyDescent="0.35">
      <c r="A407" s="1">
        <v>250</v>
      </c>
      <c r="B407" s="52" t="s">
        <v>1350</v>
      </c>
      <c r="C407" s="49" t="s">
        <v>395</v>
      </c>
      <c r="D407" s="44" t="s">
        <v>968</v>
      </c>
      <c r="E407" s="45">
        <v>512</v>
      </c>
      <c r="F407" s="45">
        <v>512</v>
      </c>
      <c r="G407" s="59"/>
      <c r="H407" s="47">
        <f t="shared" si="22"/>
        <v>0</v>
      </c>
      <c r="I407" s="48"/>
      <c r="J407" s="2"/>
      <c r="O407" s="1">
        <f t="shared" si="20"/>
        <v>0</v>
      </c>
      <c r="R407" s="15"/>
      <c r="SR407" s="1">
        <v>1897</v>
      </c>
      <c r="ST407" s="1">
        <v>1897</v>
      </c>
    </row>
    <row r="408" spans="1:514" ht="31.2" x14ac:dyDescent="0.35">
      <c r="A408" s="1">
        <v>250</v>
      </c>
      <c r="B408" s="52" t="s">
        <v>1351</v>
      </c>
      <c r="C408" s="49" t="s">
        <v>396</v>
      </c>
      <c r="D408" s="44" t="s">
        <v>968</v>
      </c>
      <c r="E408" s="45">
        <v>484</v>
      </c>
      <c r="F408" s="45">
        <v>484</v>
      </c>
      <c r="G408" s="59"/>
      <c r="H408" s="47">
        <f t="shared" ref="H408:H421" si="23">G408*F408</f>
        <v>0</v>
      </c>
      <c r="I408" s="48"/>
      <c r="J408" s="2"/>
      <c r="O408" s="1">
        <f t="shared" si="20"/>
        <v>0</v>
      </c>
      <c r="R408" s="15"/>
      <c r="SR408" s="1">
        <v>1785</v>
      </c>
      <c r="ST408" s="1">
        <v>1785</v>
      </c>
    </row>
    <row r="409" spans="1:514" ht="31.2" x14ac:dyDescent="0.35">
      <c r="A409" s="1">
        <v>250</v>
      </c>
      <c r="B409" s="52" t="s">
        <v>1352</v>
      </c>
      <c r="C409" s="43" t="s">
        <v>397</v>
      </c>
      <c r="D409" s="44" t="s">
        <v>968</v>
      </c>
      <c r="E409" s="45">
        <v>501</v>
      </c>
      <c r="F409" s="45">
        <v>501</v>
      </c>
      <c r="G409" s="59"/>
      <c r="H409" s="47">
        <f t="shared" si="23"/>
        <v>0</v>
      </c>
      <c r="I409" s="48"/>
      <c r="J409" s="2"/>
      <c r="O409" s="1">
        <f t="shared" si="20"/>
        <v>0</v>
      </c>
      <c r="R409" s="15"/>
      <c r="SR409" s="1">
        <v>1852</v>
      </c>
      <c r="ST409" s="1">
        <v>1852</v>
      </c>
    </row>
    <row r="410" spans="1:514" ht="18" x14ac:dyDescent="0.35">
      <c r="A410" s="1">
        <v>250</v>
      </c>
      <c r="B410" s="52" t="s">
        <v>1353</v>
      </c>
      <c r="C410" s="43" t="s">
        <v>398</v>
      </c>
      <c r="D410" s="44" t="s">
        <v>968</v>
      </c>
      <c r="E410" s="45">
        <v>535</v>
      </c>
      <c r="F410" s="45">
        <v>535</v>
      </c>
      <c r="G410" s="59"/>
      <c r="H410" s="47">
        <f t="shared" si="23"/>
        <v>0</v>
      </c>
      <c r="I410" s="48"/>
      <c r="J410" s="2"/>
      <c r="O410" s="1">
        <f t="shared" si="20"/>
        <v>0</v>
      </c>
      <c r="R410" s="15"/>
      <c r="SR410" s="1">
        <v>1987</v>
      </c>
      <c r="ST410" s="1">
        <v>1987</v>
      </c>
    </row>
    <row r="411" spans="1:514" ht="31.2" x14ac:dyDescent="0.35">
      <c r="A411" s="1">
        <v>250</v>
      </c>
      <c r="B411" s="52" t="s">
        <v>1354</v>
      </c>
      <c r="C411" s="43" t="s">
        <v>399</v>
      </c>
      <c r="D411" s="44" t="s">
        <v>968</v>
      </c>
      <c r="E411" s="45">
        <v>486</v>
      </c>
      <c r="F411" s="45">
        <v>486</v>
      </c>
      <c r="G411" s="59"/>
      <c r="H411" s="47">
        <f t="shared" si="23"/>
        <v>0</v>
      </c>
      <c r="I411" s="48"/>
      <c r="J411" s="2"/>
      <c r="O411" s="1">
        <f t="shared" si="20"/>
        <v>0</v>
      </c>
      <c r="R411" s="15"/>
      <c r="SR411" s="1">
        <v>1792</v>
      </c>
      <c r="ST411" s="1">
        <v>1792</v>
      </c>
    </row>
    <row r="412" spans="1:514" ht="31.2" x14ac:dyDescent="0.35">
      <c r="A412" s="1">
        <v>250</v>
      </c>
      <c r="B412" s="52" t="s">
        <v>1355</v>
      </c>
      <c r="C412" s="43" t="s">
        <v>400</v>
      </c>
      <c r="D412" s="44" t="s">
        <v>968</v>
      </c>
      <c r="E412" s="45">
        <v>537</v>
      </c>
      <c r="F412" s="45">
        <v>537</v>
      </c>
      <c r="G412" s="59"/>
      <c r="H412" s="47">
        <f t="shared" si="23"/>
        <v>0</v>
      </c>
      <c r="I412" s="48"/>
      <c r="J412" s="2"/>
      <c r="O412" s="1">
        <f t="shared" si="20"/>
        <v>0</v>
      </c>
      <c r="R412" s="15"/>
      <c r="SR412" s="1">
        <v>1996</v>
      </c>
      <c r="ST412" s="1">
        <v>1996</v>
      </c>
    </row>
    <row r="413" spans="1:514" ht="31.2" x14ac:dyDescent="0.35">
      <c r="A413" s="1">
        <v>250</v>
      </c>
      <c r="B413" s="52" t="s">
        <v>1356</v>
      </c>
      <c r="C413" s="43" t="s">
        <v>401</v>
      </c>
      <c r="D413" s="44" t="s">
        <v>968</v>
      </c>
      <c r="E413" s="45">
        <v>556</v>
      </c>
      <c r="F413" s="45">
        <v>556</v>
      </c>
      <c r="G413" s="59"/>
      <c r="H413" s="47">
        <f t="shared" si="23"/>
        <v>0</v>
      </c>
      <c r="I413" s="48"/>
      <c r="J413" s="2"/>
      <c r="O413" s="1">
        <f t="shared" si="20"/>
        <v>0</v>
      </c>
      <c r="R413" s="15"/>
      <c r="SR413" s="1">
        <v>2070</v>
      </c>
      <c r="ST413" s="1">
        <v>2070</v>
      </c>
    </row>
    <row r="414" spans="1:514" ht="26.25" customHeight="1" x14ac:dyDescent="0.35">
      <c r="A414" s="1">
        <v>250</v>
      </c>
      <c r="B414" s="52" t="s">
        <v>1357</v>
      </c>
      <c r="C414" s="43" t="s">
        <v>402</v>
      </c>
      <c r="D414" s="44" t="s">
        <v>968</v>
      </c>
      <c r="E414" s="45">
        <v>527</v>
      </c>
      <c r="F414" s="45">
        <v>527</v>
      </c>
      <c r="G414" s="59"/>
      <c r="H414" s="47">
        <f t="shared" si="23"/>
        <v>0</v>
      </c>
      <c r="I414" s="48"/>
      <c r="J414" s="2"/>
      <c r="O414" s="1">
        <f t="shared" si="20"/>
        <v>0</v>
      </c>
      <c r="R414" s="15"/>
      <c r="SR414" s="1">
        <v>1957</v>
      </c>
      <c r="ST414" s="1">
        <v>1957</v>
      </c>
    </row>
    <row r="415" spans="1:514" ht="26.25" customHeight="1" x14ac:dyDescent="0.35">
      <c r="A415" s="1">
        <v>250</v>
      </c>
      <c r="B415" s="52" t="s">
        <v>1358</v>
      </c>
      <c r="C415" s="43" t="s">
        <v>403</v>
      </c>
      <c r="D415" s="44" t="s">
        <v>968</v>
      </c>
      <c r="E415" s="45">
        <v>561</v>
      </c>
      <c r="F415" s="45">
        <v>561</v>
      </c>
      <c r="G415" s="59"/>
      <c r="H415" s="47">
        <f t="shared" si="23"/>
        <v>0</v>
      </c>
      <c r="I415" s="48"/>
      <c r="J415" s="2"/>
      <c r="O415" s="1">
        <f t="shared" si="20"/>
        <v>0</v>
      </c>
      <c r="R415" s="15"/>
      <c r="SR415" s="1">
        <v>2091</v>
      </c>
      <c r="ST415" s="1">
        <v>2091</v>
      </c>
    </row>
    <row r="416" spans="1:514" ht="31.2" x14ac:dyDescent="0.35">
      <c r="A416" s="1">
        <v>250</v>
      </c>
      <c r="B416" s="52" t="s">
        <v>1359</v>
      </c>
      <c r="C416" s="49" t="s">
        <v>404</v>
      </c>
      <c r="D416" s="44" t="s">
        <v>968</v>
      </c>
      <c r="E416" s="45">
        <v>537</v>
      </c>
      <c r="F416" s="45">
        <v>537</v>
      </c>
      <c r="G416" s="59"/>
      <c r="H416" s="47">
        <f t="shared" si="23"/>
        <v>0</v>
      </c>
      <c r="I416" s="48"/>
      <c r="J416" s="2"/>
      <c r="O416" s="1">
        <f t="shared" si="20"/>
        <v>0</v>
      </c>
      <c r="R416" s="15"/>
      <c r="SR416" s="1">
        <v>1996</v>
      </c>
      <c r="ST416" s="1">
        <v>1996</v>
      </c>
    </row>
    <row r="417" spans="1:514" ht="31.2" x14ac:dyDescent="0.35">
      <c r="A417" s="1">
        <v>250</v>
      </c>
      <c r="B417" s="52" t="s">
        <v>1360</v>
      </c>
      <c r="C417" s="49" t="s">
        <v>405</v>
      </c>
      <c r="D417" s="44" t="s">
        <v>968</v>
      </c>
      <c r="E417" s="45">
        <v>519</v>
      </c>
      <c r="F417" s="45">
        <v>519</v>
      </c>
      <c r="G417" s="59"/>
      <c r="H417" s="47">
        <f t="shared" si="23"/>
        <v>0</v>
      </c>
      <c r="I417" s="48"/>
      <c r="J417" s="2"/>
      <c r="O417" s="1">
        <f t="shared" si="20"/>
        <v>0</v>
      </c>
      <c r="R417" s="15"/>
      <c r="SR417" s="1">
        <v>1925</v>
      </c>
      <c r="ST417" s="1">
        <v>1925</v>
      </c>
    </row>
    <row r="418" spans="1:514" ht="31.2" x14ac:dyDescent="0.35">
      <c r="A418" s="1">
        <v>250</v>
      </c>
      <c r="B418" s="52" t="s">
        <v>1361</v>
      </c>
      <c r="C418" s="43" t="s">
        <v>406</v>
      </c>
      <c r="D418" s="44" t="s">
        <v>968</v>
      </c>
      <c r="E418" s="45">
        <v>511</v>
      </c>
      <c r="F418" s="45">
        <v>511</v>
      </c>
      <c r="G418" s="59"/>
      <c r="H418" s="47">
        <f t="shared" si="23"/>
        <v>0</v>
      </c>
      <c r="I418" s="48"/>
      <c r="J418" s="2"/>
      <c r="O418" s="1">
        <f t="shared" si="20"/>
        <v>0</v>
      </c>
      <c r="R418" s="15"/>
      <c r="SR418" s="1">
        <v>1893</v>
      </c>
      <c r="ST418" s="1">
        <v>1893</v>
      </c>
    </row>
    <row r="419" spans="1:514" ht="26.1" customHeight="1" x14ac:dyDescent="0.35">
      <c r="A419" s="1">
        <v>250</v>
      </c>
      <c r="B419" s="52" t="s">
        <v>1362</v>
      </c>
      <c r="C419" s="49" t="s">
        <v>407</v>
      </c>
      <c r="D419" s="44" t="s">
        <v>968</v>
      </c>
      <c r="E419" s="45">
        <v>498</v>
      </c>
      <c r="F419" s="45">
        <v>498</v>
      </c>
      <c r="G419" s="59"/>
      <c r="H419" s="47">
        <f t="shared" si="23"/>
        <v>0</v>
      </c>
      <c r="I419" s="48"/>
      <c r="J419" s="2"/>
      <c r="O419" s="1">
        <f t="shared" si="20"/>
        <v>0</v>
      </c>
      <c r="R419" s="15"/>
      <c r="SR419" s="1">
        <v>1840</v>
      </c>
      <c r="ST419" s="1">
        <v>1840</v>
      </c>
    </row>
    <row r="420" spans="1:514" ht="18" x14ac:dyDescent="0.35">
      <c r="A420" s="1">
        <v>250</v>
      </c>
      <c r="B420" s="52" t="s">
        <v>1363</v>
      </c>
      <c r="C420" s="49" t="s">
        <v>408</v>
      </c>
      <c r="D420" s="44" t="s">
        <v>968</v>
      </c>
      <c r="E420" s="45">
        <v>519</v>
      </c>
      <c r="F420" s="45">
        <v>519</v>
      </c>
      <c r="G420" s="59"/>
      <c r="H420" s="47">
        <f t="shared" si="23"/>
        <v>0</v>
      </c>
      <c r="I420" s="48"/>
      <c r="J420" s="2"/>
      <c r="O420" s="1">
        <f t="shared" si="20"/>
        <v>0</v>
      </c>
      <c r="R420" s="15"/>
      <c r="SR420" s="1">
        <v>1925</v>
      </c>
      <c r="ST420" s="1">
        <v>1925</v>
      </c>
    </row>
    <row r="421" spans="1:514" ht="31.2" x14ac:dyDescent="0.35">
      <c r="A421" s="1">
        <v>250</v>
      </c>
      <c r="B421" s="151" t="s">
        <v>1364</v>
      </c>
      <c r="C421" s="149" t="s">
        <v>409</v>
      </c>
      <c r="D421" s="134" t="s">
        <v>968</v>
      </c>
      <c r="E421" s="104">
        <v>743</v>
      </c>
      <c r="F421" s="104">
        <v>532</v>
      </c>
      <c r="G421" s="135"/>
      <c r="H421" s="106">
        <f t="shared" si="23"/>
        <v>0</v>
      </c>
      <c r="I421" s="48" t="s">
        <v>966</v>
      </c>
      <c r="J421" s="2"/>
      <c r="O421" s="1">
        <f t="shared" ref="O421:O479" si="24">IF(LEFT(I421,6)=$O$13,H421,H421*(1-$I$17))</f>
        <v>0</v>
      </c>
      <c r="R421" s="15"/>
      <c r="SR421" s="1">
        <v>2820</v>
      </c>
      <c r="ST421" s="1">
        <v>1974</v>
      </c>
    </row>
    <row r="422" spans="1:514" ht="21" x14ac:dyDescent="0.35">
      <c r="B422" s="63" t="s">
        <v>410</v>
      </c>
      <c r="C422" s="64" t="s">
        <v>411</v>
      </c>
      <c r="D422" s="76"/>
      <c r="E422" s="66"/>
      <c r="F422" s="66"/>
      <c r="G422" s="39"/>
      <c r="H422" s="67"/>
      <c r="I422" s="68"/>
      <c r="J422" s="2"/>
      <c r="O422" s="1">
        <f t="shared" si="24"/>
        <v>0</v>
      </c>
    </row>
    <row r="423" spans="1:514" ht="18" x14ac:dyDescent="0.35">
      <c r="A423" s="1">
        <v>250</v>
      </c>
      <c r="B423" s="52" t="s">
        <v>1365</v>
      </c>
      <c r="C423" s="49" t="s">
        <v>412</v>
      </c>
      <c r="D423" s="44" t="s">
        <v>968</v>
      </c>
      <c r="E423" s="45">
        <v>1342</v>
      </c>
      <c r="F423" s="45">
        <v>1342</v>
      </c>
      <c r="G423" s="59"/>
      <c r="H423" s="47">
        <f t="shared" ref="H423:H433" si="25">G423*F423</f>
        <v>0</v>
      </c>
      <c r="I423" s="68"/>
      <c r="J423" s="2"/>
      <c r="O423" s="1">
        <f t="shared" si="24"/>
        <v>0</v>
      </c>
      <c r="SR423" s="1">
        <v>5214</v>
      </c>
      <c r="ST423" s="1">
        <v>5214</v>
      </c>
    </row>
    <row r="424" spans="1:514" ht="18" x14ac:dyDescent="0.35">
      <c r="A424" s="1">
        <v>250</v>
      </c>
      <c r="B424" s="52" t="s">
        <v>1366</v>
      </c>
      <c r="C424" s="43" t="s">
        <v>413</v>
      </c>
      <c r="D424" s="44" t="s">
        <v>968</v>
      </c>
      <c r="E424" s="45">
        <v>1336</v>
      </c>
      <c r="F424" s="45">
        <v>1336</v>
      </c>
      <c r="G424" s="59"/>
      <c r="H424" s="47">
        <f t="shared" si="25"/>
        <v>0</v>
      </c>
      <c r="I424" s="68"/>
      <c r="J424" s="2"/>
      <c r="O424" s="1">
        <f t="shared" si="24"/>
        <v>0</v>
      </c>
      <c r="SR424" s="1">
        <v>5192</v>
      </c>
      <c r="ST424" s="1">
        <v>5192</v>
      </c>
    </row>
    <row r="425" spans="1:514" ht="18" x14ac:dyDescent="0.35">
      <c r="A425" s="1">
        <v>250</v>
      </c>
      <c r="B425" s="52" t="s">
        <v>1367</v>
      </c>
      <c r="C425" s="43" t="s">
        <v>414</v>
      </c>
      <c r="D425" s="44" t="s">
        <v>968</v>
      </c>
      <c r="E425" s="45">
        <v>1343</v>
      </c>
      <c r="F425" s="45">
        <v>1343</v>
      </c>
      <c r="G425" s="59"/>
      <c r="H425" s="47">
        <f t="shared" si="25"/>
        <v>0</v>
      </c>
      <c r="I425" s="48"/>
      <c r="J425" s="2"/>
      <c r="O425" s="1">
        <f t="shared" si="24"/>
        <v>0</v>
      </c>
      <c r="SR425" s="1">
        <v>5221</v>
      </c>
      <c r="ST425" s="1">
        <v>5221</v>
      </c>
    </row>
    <row r="426" spans="1:514" ht="18" x14ac:dyDescent="0.35">
      <c r="A426" s="1">
        <v>250</v>
      </c>
      <c r="B426" s="52" t="s">
        <v>1368</v>
      </c>
      <c r="C426" s="43" t="s">
        <v>415</v>
      </c>
      <c r="D426" s="44" t="s">
        <v>968</v>
      </c>
      <c r="E426" s="45">
        <v>1337</v>
      </c>
      <c r="F426" s="45">
        <v>1337</v>
      </c>
      <c r="G426" s="59"/>
      <c r="H426" s="47">
        <f t="shared" si="25"/>
        <v>0</v>
      </c>
      <c r="I426" s="68"/>
      <c r="J426" s="2"/>
      <c r="O426" s="1">
        <f t="shared" si="24"/>
        <v>0</v>
      </c>
      <c r="SR426" s="1">
        <v>5195</v>
      </c>
      <c r="ST426" s="1">
        <v>5195</v>
      </c>
    </row>
    <row r="427" spans="1:514" ht="18" x14ac:dyDescent="0.35">
      <c r="A427" s="1">
        <v>250</v>
      </c>
      <c r="B427" s="52" t="s">
        <v>1369</v>
      </c>
      <c r="C427" s="43" t="s">
        <v>416</v>
      </c>
      <c r="D427" s="44" t="s">
        <v>968</v>
      </c>
      <c r="E427" s="45">
        <v>1342</v>
      </c>
      <c r="F427" s="45">
        <v>1342</v>
      </c>
      <c r="G427" s="59"/>
      <c r="H427" s="47">
        <f t="shared" si="25"/>
        <v>0</v>
      </c>
      <c r="I427" s="68"/>
      <c r="J427" s="2"/>
      <c r="O427" s="1">
        <f t="shared" si="24"/>
        <v>0</v>
      </c>
      <c r="SR427" s="1">
        <v>5214</v>
      </c>
      <c r="ST427" s="1">
        <v>5214</v>
      </c>
    </row>
    <row r="428" spans="1:514" ht="18" x14ac:dyDescent="0.35">
      <c r="A428" s="1">
        <v>250</v>
      </c>
      <c r="B428" s="52" t="s">
        <v>1370</v>
      </c>
      <c r="C428" s="43" t="s">
        <v>417</v>
      </c>
      <c r="D428" s="44" t="s">
        <v>968</v>
      </c>
      <c r="E428" s="45">
        <v>1340</v>
      </c>
      <c r="F428" s="45">
        <v>1340</v>
      </c>
      <c r="G428" s="59"/>
      <c r="H428" s="47">
        <f t="shared" si="25"/>
        <v>0</v>
      </c>
      <c r="I428" s="68"/>
      <c r="J428" s="2"/>
      <c r="O428" s="1">
        <f t="shared" si="24"/>
        <v>0</v>
      </c>
      <c r="SR428" s="1">
        <v>5208</v>
      </c>
      <c r="ST428" s="1">
        <v>5208</v>
      </c>
    </row>
    <row r="429" spans="1:514" ht="18" x14ac:dyDescent="0.35">
      <c r="A429" s="1">
        <v>250</v>
      </c>
      <c r="B429" s="52" t="s">
        <v>1371</v>
      </c>
      <c r="C429" s="43" t="s">
        <v>418</v>
      </c>
      <c r="D429" s="44" t="s">
        <v>968</v>
      </c>
      <c r="E429" s="45">
        <v>1339</v>
      </c>
      <c r="F429" s="45">
        <v>1339</v>
      </c>
      <c r="G429" s="59"/>
      <c r="H429" s="47">
        <f t="shared" si="25"/>
        <v>0</v>
      </c>
      <c r="I429" s="68"/>
      <c r="J429" s="2"/>
      <c r="O429" s="1">
        <f t="shared" si="24"/>
        <v>0</v>
      </c>
      <c r="SR429" s="1">
        <v>5203</v>
      </c>
      <c r="ST429" s="1">
        <v>5203</v>
      </c>
    </row>
    <row r="430" spans="1:514" ht="18" x14ac:dyDescent="0.35">
      <c r="A430" s="1">
        <v>250</v>
      </c>
      <c r="B430" s="52" t="s">
        <v>1372</v>
      </c>
      <c r="C430" s="43" t="s">
        <v>419</v>
      </c>
      <c r="D430" s="44" t="s">
        <v>968</v>
      </c>
      <c r="E430" s="45">
        <v>1337</v>
      </c>
      <c r="F430" s="45">
        <v>1337</v>
      </c>
      <c r="G430" s="59"/>
      <c r="H430" s="47">
        <f t="shared" si="25"/>
        <v>0</v>
      </c>
      <c r="I430" s="68"/>
      <c r="J430" s="2"/>
      <c r="O430" s="1">
        <f t="shared" si="24"/>
        <v>0</v>
      </c>
      <c r="SR430" s="1">
        <v>5195</v>
      </c>
      <c r="ST430" s="1">
        <v>5195</v>
      </c>
    </row>
    <row r="431" spans="1:514" ht="18" x14ac:dyDescent="0.35">
      <c r="A431" s="1">
        <v>250</v>
      </c>
      <c r="B431" s="52" t="s">
        <v>1373</v>
      </c>
      <c r="C431" s="43" t="s">
        <v>420</v>
      </c>
      <c r="D431" s="44" t="s">
        <v>968</v>
      </c>
      <c r="E431" s="45">
        <v>1340</v>
      </c>
      <c r="F431" s="45">
        <v>1340</v>
      </c>
      <c r="G431" s="59"/>
      <c r="H431" s="47">
        <f t="shared" si="25"/>
        <v>0</v>
      </c>
      <c r="I431" s="68"/>
      <c r="J431" s="2"/>
      <c r="O431" s="1">
        <f t="shared" si="24"/>
        <v>0</v>
      </c>
      <c r="SR431" s="1">
        <v>5208</v>
      </c>
      <c r="ST431" s="1">
        <v>5208</v>
      </c>
    </row>
    <row r="432" spans="1:514" ht="18" x14ac:dyDescent="0.35">
      <c r="A432" s="1">
        <v>250</v>
      </c>
      <c r="B432" s="52" t="s">
        <v>1374</v>
      </c>
      <c r="C432" s="43" t="s">
        <v>421</v>
      </c>
      <c r="D432" s="44" t="s">
        <v>968</v>
      </c>
      <c r="E432" s="45">
        <v>1342</v>
      </c>
      <c r="F432" s="45">
        <v>1342</v>
      </c>
      <c r="G432" s="59"/>
      <c r="H432" s="47">
        <f t="shared" si="25"/>
        <v>0</v>
      </c>
      <c r="I432" s="68"/>
      <c r="J432" s="2"/>
      <c r="O432" s="1">
        <f t="shared" si="24"/>
        <v>0</v>
      </c>
      <c r="SR432" s="1">
        <v>5214</v>
      </c>
      <c r="ST432" s="1">
        <v>5214</v>
      </c>
    </row>
    <row r="433" spans="1:514" ht="18" x14ac:dyDescent="0.35">
      <c r="A433" s="1">
        <v>250</v>
      </c>
      <c r="B433" s="52" t="s">
        <v>1375</v>
      </c>
      <c r="C433" s="43" t="s">
        <v>422</v>
      </c>
      <c r="D433" s="44" t="s">
        <v>968</v>
      </c>
      <c r="E433" s="45">
        <v>1344</v>
      </c>
      <c r="F433" s="45">
        <v>1344</v>
      </c>
      <c r="G433" s="59"/>
      <c r="H433" s="47">
        <f t="shared" si="25"/>
        <v>0</v>
      </c>
      <c r="I433" s="68"/>
      <c r="J433" s="2"/>
      <c r="O433" s="1">
        <f t="shared" si="24"/>
        <v>0</v>
      </c>
      <c r="SR433" s="1">
        <v>5223</v>
      </c>
      <c r="ST433" s="1">
        <v>5223</v>
      </c>
    </row>
    <row r="434" spans="1:514" ht="21" x14ac:dyDescent="0.35">
      <c r="B434" s="63" t="s">
        <v>423</v>
      </c>
      <c r="C434" s="64" t="s">
        <v>424</v>
      </c>
      <c r="D434" s="76"/>
      <c r="E434" s="66"/>
      <c r="F434" s="66"/>
      <c r="G434" s="39"/>
      <c r="H434" s="67"/>
      <c r="I434" s="68"/>
      <c r="J434" s="2"/>
      <c r="O434" s="1">
        <f t="shared" si="24"/>
        <v>0</v>
      </c>
    </row>
    <row r="435" spans="1:514" ht="31.8" x14ac:dyDescent="0.35">
      <c r="A435" s="1">
        <v>250</v>
      </c>
      <c r="B435" s="151" t="s">
        <v>1376</v>
      </c>
      <c r="C435" s="208" t="s">
        <v>425</v>
      </c>
      <c r="D435" s="134" t="s">
        <v>968</v>
      </c>
      <c r="E435" s="104">
        <v>480</v>
      </c>
      <c r="F435" s="104">
        <v>392</v>
      </c>
      <c r="G435" s="135"/>
      <c r="H435" s="106">
        <f t="shared" ref="H435:H441" si="26">G435*F435</f>
        <v>0</v>
      </c>
      <c r="I435" s="48" t="s">
        <v>963</v>
      </c>
      <c r="J435" s="2"/>
      <c r="O435" s="1">
        <f t="shared" si="24"/>
        <v>0</v>
      </c>
      <c r="SR435" s="1">
        <v>1769</v>
      </c>
      <c r="ST435" s="1">
        <v>1416</v>
      </c>
    </row>
    <row r="436" spans="1:514" ht="18" x14ac:dyDescent="0.35">
      <c r="A436" s="1">
        <v>250</v>
      </c>
      <c r="B436" s="151" t="s">
        <v>1377</v>
      </c>
      <c r="C436" s="147" t="s">
        <v>426</v>
      </c>
      <c r="D436" s="134" t="s">
        <v>968</v>
      </c>
      <c r="E436" s="104">
        <v>458</v>
      </c>
      <c r="F436" s="104">
        <v>374</v>
      </c>
      <c r="G436" s="135"/>
      <c r="H436" s="106">
        <f t="shared" si="26"/>
        <v>0</v>
      </c>
      <c r="I436" s="48" t="s">
        <v>963</v>
      </c>
      <c r="J436" s="2"/>
      <c r="O436" s="1">
        <f t="shared" si="24"/>
        <v>0</v>
      </c>
      <c r="SR436" s="1">
        <v>1682</v>
      </c>
      <c r="ST436" s="1">
        <v>1346</v>
      </c>
    </row>
    <row r="437" spans="1:514" ht="31.8" x14ac:dyDescent="0.35">
      <c r="A437" s="1">
        <v>250</v>
      </c>
      <c r="B437" s="151" t="s">
        <v>1378</v>
      </c>
      <c r="C437" s="208" t="s">
        <v>946</v>
      </c>
      <c r="D437" s="134" t="s">
        <v>968</v>
      </c>
      <c r="E437" s="104">
        <v>362</v>
      </c>
      <c r="F437" s="104">
        <v>298</v>
      </c>
      <c r="G437" s="135"/>
      <c r="H437" s="106">
        <f t="shared" si="26"/>
        <v>0</v>
      </c>
      <c r="I437" s="48" t="s">
        <v>963</v>
      </c>
      <c r="J437" s="2"/>
      <c r="O437" s="1">
        <f t="shared" si="24"/>
        <v>0</v>
      </c>
      <c r="SR437" s="1">
        <v>1298</v>
      </c>
      <c r="ST437" s="1">
        <v>1039</v>
      </c>
    </row>
    <row r="438" spans="1:514" ht="18" x14ac:dyDescent="0.35">
      <c r="A438" s="1">
        <v>250</v>
      </c>
      <c r="B438" s="151" t="s">
        <v>1379</v>
      </c>
      <c r="C438" s="208" t="s">
        <v>427</v>
      </c>
      <c r="D438" s="134" t="s">
        <v>968</v>
      </c>
      <c r="E438" s="104">
        <v>444</v>
      </c>
      <c r="F438" s="104">
        <v>363</v>
      </c>
      <c r="G438" s="135"/>
      <c r="H438" s="106">
        <f t="shared" si="26"/>
        <v>0</v>
      </c>
      <c r="I438" s="48" t="s">
        <v>963</v>
      </c>
      <c r="J438" s="2"/>
      <c r="O438" s="1">
        <f t="shared" si="24"/>
        <v>0</v>
      </c>
      <c r="SR438" s="1">
        <v>1623</v>
      </c>
      <c r="ST438" s="1">
        <v>1299</v>
      </c>
    </row>
    <row r="439" spans="1:514" ht="20.55" customHeight="1" x14ac:dyDescent="0.35">
      <c r="A439" s="1">
        <v>250</v>
      </c>
      <c r="B439" s="151" t="s">
        <v>1380</v>
      </c>
      <c r="C439" s="208" t="s">
        <v>428</v>
      </c>
      <c r="D439" s="134" t="s">
        <v>968</v>
      </c>
      <c r="E439" s="104">
        <v>415</v>
      </c>
      <c r="F439" s="104">
        <v>340</v>
      </c>
      <c r="G439" s="135"/>
      <c r="H439" s="106">
        <f t="shared" si="26"/>
        <v>0</v>
      </c>
      <c r="I439" s="48" t="s">
        <v>963</v>
      </c>
      <c r="J439" s="2"/>
      <c r="O439" s="1">
        <f t="shared" si="24"/>
        <v>0</v>
      </c>
      <c r="SR439" s="1">
        <v>1509</v>
      </c>
      <c r="ST439" s="1">
        <v>1208</v>
      </c>
    </row>
    <row r="440" spans="1:514" ht="18" x14ac:dyDescent="0.35">
      <c r="A440" s="1">
        <v>250</v>
      </c>
      <c r="B440" s="52" t="s">
        <v>1381</v>
      </c>
      <c r="C440" s="77" t="s">
        <v>429</v>
      </c>
      <c r="D440" s="44" t="s">
        <v>968</v>
      </c>
      <c r="E440" s="45">
        <v>366</v>
      </c>
      <c r="F440" s="45">
        <v>366</v>
      </c>
      <c r="G440" s="59"/>
      <c r="H440" s="47">
        <f t="shared" si="26"/>
        <v>0</v>
      </c>
      <c r="I440" s="58"/>
      <c r="J440" s="2"/>
      <c r="O440" s="1">
        <f t="shared" si="24"/>
        <v>0</v>
      </c>
      <c r="SR440" s="1">
        <v>1312</v>
      </c>
      <c r="ST440" s="1">
        <v>1312</v>
      </c>
    </row>
    <row r="441" spans="1:514" ht="18" x14ac:dyDescent="0.35">
      <c r="A441" s="1">
        <v>250</v>
      </c>
      <c r="B441" s="52" t="s">
        <v>1382</v>
      </c>
      <c r="C441" s="43" t="s">
        <v>430</v>
      </c>
      <c r="D441" s="44" t="s">
        <v>968</v>
      </c>
      <c r="E441" s="45">
        <v>335</v>
      </c>
      <c r="F441" s="45">
        <v>335</v>
      </c>
      <c r="G441" s="59"/>
      <c r="H441" s="47">
        <f t="shared" si="26"/>
        <v>0</v>
      </c>
      <c r="I441" s="58"/>
      <c r="J441" s="2"/>
      <c r="O441" s="1">
        <f t="shared" si="24"/>
        <v>0</v>
      </c>
      <c r="SR441" s="1">
        <v>1187</v>
      </c>
      <c r="ST441" s="1">
        <v>1187</v>
      </c>
    </row>
    <row r="442" spans="1:514" ht="21" x14ac:dyDescent="0.35">
      <c r="B442" s="63" t="s">
        <v>431</v>
      </c>
      <c r="C442" s="64" t="s">
        <v>432</v>
      </c>
      <c r="D442" s="76"/>
      <c r="E442" s="66"/>
      <c r="F442" s="66"/>
      <c r="G442" s="39"/>
      <c r="H442" s="67"/>
      <c r="I442" s="68"/>
      <c r="J442" s="2"/>
      <c r="O442" s="1">
        <f t="shared" si="24"/>
        <v>0</v>
      </c>
    </row>
    <row r="443" spans="1:514" ht="23.85" customHeight="1" x14ac:dyDescent="0.35">
      <c r="A443" s="1">
        <v>250</v>
      </c>
      <c r="B443" s="107" t="s">
        <v>1383</v>
      </c>
      <c r="C443" s="108" t="s">
        <v>433</v>
      </c>
      <c r="D443" s="109" t="s">
        <v>968</v>
      </c>
      <c r="E443" s="110">
        <v>350</v>
      </c>
      <c r="F443" s="110">
        <v>350</v>
      </c>
      <c r="G443" s="111"/>
      <c r="H443" s="112">
        <f t="shared" ref="H443:H457" si="27">G443*F443</f>
        <v>0</v>
      </c>
      <c r="I443" s="48"/>
      <c r="J443" s="2"/>
      <c r="O443" s="1">
        <f t="shared" si="24"/>
        <v>0</v>
      </c>
      <c r="SR443" s="1">
        <v>1246</v>
      </c>
      <c r="ST443" s="1">
        <v>1246</v>
      </c>
    </row>
    <row r="444" spans="1:514" ht="31.2" x14ac:dyDescent="0.35">
      <c r="A444" s="1">
        <v>250</v>
      </c>
      <c r="B444" s="52" t="s">
        <v>1384</v>
      </c>
      <c r="C444" s="43" t="s">
        <v>434</v>
      </c>
      <c r="D444" s="44" t="s">
        <v>968</v>
      </c>
      <c r="E444" s="45">
        <v>402</v>
      </c>
      <c r="F444" s="45">
        <v>402</v>
      </c>
      <c r="G444" s="59"/>
      <c r="H444" s="47">
        <f t="shared" si="27"/>
        <v>0</v>
      </c>
      <c r="I444" s="48"/>
      <c r="J444" s="2"/>
      <c r="O444" s="1">
        <f t="shared" si="24"/>
        <v>0</v>
      </c>
      <c r="SR444" s="1">
        <v>1455</v>
      </c>
      <c r="ST444" s="1">
        <v>1455</v>
      </c>
    </row>
    <row r="445" spans="1:514" ht="31.2" x14ac:dyDescent="0.35">
      <c r="A445" s="1">
        <v>250</v>
      </c>
      <c r="B445" s="107" t="s">
        <v>1385</v>
      </c>
      <c r="C445" s="169" t="s">
        <v>435</v>
      </c>
      <c r="D445" s="109" t="s">
        <v>968</v>
      </c>
      <c r="E445" s="110">
        <v>287</v>
      </c>
      <c r="F445" s="110">
        <v>287</v>
      </c>
      <c r="G445" s="111"/>
      <c r="H445" s="112">
        <f t="shared" si="27"/>
        <v>0</v>
      </c>
      <c r="I445" s="48"/>
      <c r="J445" s="2"/>
      <c r="O445" s="1">
        <f t="shared" si="24"/>
        <v>0</v>
      </c>
      <c r="SR445" s="1">
        <v>997</v>
      </c>
      <c r="ST445" s="1">
        <v>997</v>
      </c>
    </row>
    <row r="446" spans="1:514" ht="18" x14ac:dyDescent="0.35">
      <c r="A446" s="1">
        <v>250</v>
      </c>
      <c r="B446" s="52" t="s">
        <v>1386</v>
      </c>
      <c r="C446" s="43" t="s">
        <v>436</v>
      </c>
      <c r="D446" s="44" t="s">
        <v>968</v>
      </c>
      <c r="E446" s="45">
        <v>276</v>
      </c>
      <c r="F446" s="45">
        <v>276</v>
      </c>
      <c r="G446" s="59"/>
      <c r="H446" s="47">
        <f t="shared" si="27"/>
        <v>0</v>
      </c>
      <c r="I446" s="48"/>
      <c r="J446" s="2"/>
      <c r="O446" s="1">
        <f t="shared" si="24"/>
        <v>0</v>
      </c>
      <c r="SR446" s="1">
        <v>952</v>
      </c>
      <c r="ST446" s="1">
        <v>952</v>
      </c>
    </row>
    <row r="447" spans="1:514" ht="31.2" x14ac:dyDescent="0.35">
      <c r="A447" s="132">
        <v>250</v>
      </c>
      <c r="B447" s="151" t="s">
        <v>1387</v>
      </c>
      <c r="C447" s="147" t="s">
        <v>437</v>
      </c>
      <c r="D447" s="134" t="s">
        <v>968</v>
      </c>
      <c r="E447" s="104">
        <v>413</v>
      </c>
      <c r="F447" s="104">
        <v>338</v>
      </c>
      <c r="G447" s="135"/>
      <c r="H447" s="106">
        <f t="shared" si="27"/>
        <v>0</v>
      </c>
      <c r="I447" s="48" t="s">
        <v>963</v>
      </c>
      <c r="J447" s="2"/>
      <c r="O447" s="1">
        <f t="shared" si="24"/>
        <v>0</v>
      </c>
      <c r="SR447" s="1">
        <v>1499</v>
      </c>
      <c r="ST447" s="1">
        <v>1200</v>
      </c>
    </row>
    <row r="448" spans="1:514" ht="31.2" x14ac:dyDescent="0.35">
      <c r="A448" s="1">
        <v>250</v>
      </c>
      <c r="B448" s="52" t="s">
        <v>1388</v>
      </c>
      <c r="C448" s="43" t="s">
        <v>438</v>
      </c>
      <c r="D448" s="44" t="s">
        <v>968</v>
      </c>
      <c r="E448" s="45">
        <v>238</v>
      </c>
      <c r="F448" s="45">
        <v>238</v>
      </c>
      <c r="G448" s="59"/>
      <c r="H448" s="47">
        <f t="shared" si="27"/>
        <v>0</v>
      </c>
      <c r="I448" s="48"/>
      <c r="J448" s="2"/>
      <c r="O448" s="1">
        <f t="shared" si="24"/>
        <v>0</v>
      </c>
      <c r="SR448" s="1">
        <v>800</v>
      </c>
      <c r="ST448" s="1">
        <v>800</v>
      </c>
    </row>
    <row r="449" spans="1:514" ht="31.2" x14ac:dyDescent="0.35">
      <c r="A449" s="1">
        <v>250</v>
      </c>
      <c r="B449" s="151" t="s">
        <v>1389</v>
      </c>
      <c r="C449" s="149" t="s">
        <v>439</v>
      </c>
      <c r="D449" s="134" t="s">
        <v>968</v>
      </c>
      <c r="E449" s="104">
        <v>277</v>
      </c>
      <c r="F449" s="104">
        <v>253</v>
      </c>
      <c r="G449" s="135"/>
      <c r="H449" s="106">
        <f t="shared" si="27"/>
        <v>0</v>
      </c>
      <c r="I449" s="48" t="s">
        <v>965</v>
      </c>
      <c r="J449" s="2"/>
      <c r="O449" s="1">
        <f t="shared" si="24"/>
        <v>0</v>
      </c>
      <c r="SR449" s="1">
        <v>956</v>
      </c>
      <c r="ST449" s="1">
        <v>861</v>
      </c>
    </row>
    <row r="450" spans="1:514" ht="46.8" x14ac:dyDescent="0.35">
      <c r="A450" s="1">
        <v>250</v>
      </c>
      <c r="B450" s="107" t="s">
        <v>1390</v>
      </c>
      <c r="C450" s="169" t="s">
        <v>440</v>
      </c>
      <c r="D450" s="109" t="s">
        <v>968</v>
      </c>
      <c r="E450" s="110">
        <v>340</v>
      </c>
      <c r="F450" s="110">
        <v>340</v>
      </c>
      <c r="G450" s="111"/>
      <c r="H450" s="112">
        <f t="shared" si="27"/>
        <v>0</v>
      </c>
      <c r="I450" s="68"/>
      <c r="J450" s="2"/>
      <c r="O450" s="1">
        <f t="shared" si="24"/>
        <v>0</v>
      </c>
      <c r="SR450" s="1">
        <v>1210</v>
      </c>
      <c r="ST450" s="1">
        <v>1210</v>
      </c>
    </row>
    <row r="451" spans="1:514" ht="31.2" x14ac:dyDescent="0.35">
      <c r="A451" s="1">
        <v>250</v>
      </c>
      <c r="B451" s="151" t="s">
        <v>1391</v>
      </c>
      <c r="C451" s="149" t="s">
        <v>441</v>
      </c>
      <c r="D451" s="134" t="s">
        <v>968</v>
      </c>
      <c r="E451" s="104">
        <v>268</v>
      </c>
      <c r="F451" s="104">
        <v>245</v>
      </c>
      <c r="G451" s="135"/>
      <c r="H451" s="106">
        <f t="shared" si="27"/>
        <v>0</v>
      </c>
      <c r="I451" s="48" t="s">
        <v>965</v>
      </c>
      <c r="J451" s="2"/>
      <c r="O451" s="1">
        <f t="shared" si="24"/>
        <v>0</v>
      </c>
      <c r="SR451" s="1">
        <v>918</v>
      </c>
      <c r="ST451" s="1">
        <v>827</v>
      </c>
    </row>
    <row r="452" spans="1:514" ht="18" x14ac:dyDescent="0.35">
      <c r="A452" s="1">
        <v>250</v>
      </c>
      <c r="B452" s="52" t="s">
        <v>1392</v>
      </c>
      <c r="C452" s="43" t="s">
        <v>442</v>
      </c>
      <c r="D452" s="44" t="s">
        <v>968</v>
      </c>
      <c r="E452" s="45">
        <v>448</v>
      </c>
      <c r="F452" s="45">
        <v>448</v>
      </c>
      <c r="G452" s="59"/>
      <c r="H452" s="47">
        <f t="shared" si="27"/>
        <v>0</v>
      </c>
      <c r="I452" s="48"/>
      <c r="J452" s="2"/>
      <c r="O452" s="1">
        <f t="shared" si="24"/>
        <v>0</v>
      </c>
      <c r="SR452" s="1">
        <v>1640</v>
      </c>
      <c r="ST452" s="1">
        <v>1640</v>
      </c>
    </row>
    <row r="453" spans="1:514" ht="31.2" x14ac:dyDescent="0.35">
      <c r="A453" s="1">
        <v>250</v>
      </c>
      <c r="B453" s="107" t="s">
        <v>1393</v>
      </c>
      <c r="C453" s="108" t="s">
        <v>443</v>
      </c>
      <c r="D453" s="109" t="s">
        <v>968</v>
      </c>
      <c r="E453" s="110">
        <v>350</v>
      </c>
      <c r="F453" s="110">
        <v>350</v>
      </c>
      <c r="G453" s="111"/>
      <c r="H453" s="112">
        <f t="shared" si="27"/>
        <v>0</v>
      </c>
      <c r="I453" s="68"/>
      <c r="J453" s="2"/>
      <c r="O453" s="1">
        <f t="shared" si="24"/>
        <v>0</v>
      </c>
      <c r="SR453" s="1">
        <v>1247</v>
      </c>
      <c r="ST453" s="1">
        <v>1247</v>
      </c>
    </row>
    <row r="454" spans="1:514" ht="31.2" x14ac:dyDescent="0.35">
      <c r="A454" s="1">
        <v>250</v>
      </c>
      <c r="B454" s="151" t="s">
        <v>1394</v>
      </c>
      <c r="C454" s="149" t="s">
        <v>444</v>
      </c>
      <c r="D454" s="134" t="s">
        <v>968</v>
      </c>
      <c r="E454" s="104">
        <v>310</v>
      </c>
      <c r="F454" s="104">
        <v>282</v>
      </c>
      <c r="G454" s="135"/>
      <c r="H454" s="106">
        <f t="shared" si="27"/>
        <v>0</v>
      </c>
      <c r="I454" s="48" t="s">
        <v>965</v>
      </c>
      <c r="J454" s="2"/>
      <c r="O454" s="1">
        <f t="shared" si="24"/>
        <v>0</v>
      </c>
      <c r="SR454" s="1">
        <v>1086</v>
      </c>
      <c r="ST454" s="1">
        <v>978</v>
      </c>
    </row>
    <row r="455" spans="1:514" ht="31.2" x14ac:dyDescent="0.35">
      <c r="A455" s="1">
        <v>250</v>
      </c>
      <c r="B455" s="151" t="s">
        <v>1395</v>
      </c>
      <c r="C455" s="149" t="s">
        <v>445</v>
      </c>
      <c r="D455" s="134" t="s">
        <v>968</v>
      </c>
      <c r="E455" s="104">
        <v>329</v>
      </c>
      <c r="F455" s="104">
        <v>300</v>
      </c>
      <c r="G455" s="135"/>
      <c r="H455" s="106">
        <f t="shared" si="27"/>
        <v>0</v>
      </c>
      <c r="I455" s="48" t="s">
        <v>965</v>
      </c>
      <c r="J455" s="2"/>
      <c r="O455" s="1">
        <f t="shared" si="24"/>
        <v>0</v>
      </c>
      <c r="SR455" s="1">
        <v>1163</v>
      </c>
      <c r="ST455" s="1">
        <v>1047</v>
      </c>
    </row>
    <row r="456" spans="1:514" ht="31.2" x14ac:dyDescent="0.35">
      <c r="A456" s="1">
        <v>250</v>
      </c>
      <c r="B456" s="151" t="s">
        <v>1396</v>
      </c>
      <c r="C456" s="147" t="s">
        <v>446</v>
      </c>
      <c r="D456" s="134" t="s">
        <v>968</v>
      </c>
      <c r="E456" s="104">
        <v>291</v>
      </c>
      <c r="F456" s="104">
        <v>266</v>
      </c>
      <c r="G456" s="135"/>
      <c r="H456" s="106">
        <f t="shared" si="27"/>
        <v>0</v>
      </c>
      <c r="I456" s="48" t="s">
        <v>965</v>
      </c>
      <c r="J456" s="2"/>
      <c r="O456" s="1">
        <f t="shared" si="24"/>
        <v>0</v>
      </c>
      <c r="SR456" s="1">
        <v>1012</v>
      </c>
      <c r="ST456" s="1">
        <v>911</v>
      </c>
    </row>
    <row r="457" spans="1:514" ht="31.2" x14ac:dyDescent="0.35">
      <c r="A457" s="1">
        <v>250</v>
      </c>
      <c r="B457" s="151" t="s">
        <v>1397</v>
      </c>
      <c r="C457" s="149" t="s">
        <v>447</v>
      </c>
      <c r="D457" s="134" t="s">
        <v>968</v>
      </c>
      <c r="E457" s="104">
        <v>378</v>
      </c>
      <c r="F457" s="104">
        <v>344</v>
      </c>
      <c r="G457" s="135"/>
      <c r="H457" s="106">
        <f t="shared" si="27"/>
        <v>0</v>
      </c>
      <c r="I457" s="48" t="s">
        <v>965</v>
      </c>
      <c r="J457" s="2"/>
      <c r="O457" s="1">
        <f t="shared" si="24"/>
        <v>0</v>
      </c>
      <c r="SR457" s="1">
        <v>1359</v>
      </c>
      <c r="ST457" s="1">
        <v>1224</v>
      </c>
    </row>
    <row r="458" spans="1:514" ht="21" x14ac:dyDescent="0.35">
      <c r="B458" s="63" t="s">
        <v>448</v>
      </c>
      <c r="C458" s="64" t="s">
        <v>449</v>
      </c>
      <c r="D458" s="76"/>
      <c r="E458" s="66"/>
      <c r="F458" s="66"/>
      <c r="G458" s="39"/>
      <c r="H458" s="67"/>
      <c r="I458" s="68"/>
      <c r="J458" s="2"/>
      <c r="O458" s="1">
        <f t="shared" si="24"/>
        <v>0</v>
      </c>
    </row>
    <row r="459" spans="1:514" ht="18" x14ac:dyDescent="0.35">
      <c r="A459" s="1">
        <v>250</v>
      </c>
      <c r="B459" s="52" t="s">
        <v>1398</v>
      </c>
      <c r="C459" s="43" t="s">
        <v>450</v>
      </c>
      <c r="D459" s="44" t="s">
        <v>968</v>
      </c>
      <c r="E459" s="45">
        <v>400</v>
      </c>
      <c r="F459" s="45">
        <v>400</v>
      </c>
      <c r="G459" s="59"/>
      <c r="H459" s="47">
        <f t="shared" ref="H459:H471" si="28">G459*F459</f>
        <v>0</v>
      </c>
      <c r="I459" s="48"/>
      <c r="J459" s="2"/>
      <c r="O459" s="1">
        <f t="shared" si="24"/>
        <v>0</v>
      </c>
      <c r="SR459" s="1">
        <v>1449</v>
      </c>
      <c r="ST459" s="1">
        <v>1449</v>
      </c>
    </row>
    <row r="460" spans="1:514" ht="18" x14ac:dyDescent="0.35">
      <c r="A460" s="1">
        <v>250</v>
      </c>
      <c r="B460" s="107" t="s">
        <v>1399</v>
      </c>
      <c r="C460" s="108" t="s">
        <v>451</v>
      </c>
      <c r="D460" s="109" t="s">
        <v>968</v>
      </c>
      <c r="E460" s="110">
        <v>396</v>
      </c>
      <c r="F460" s="110">
        <v>396</v>
      </c>
      <c r="G460" s="111"/>
      <c r="H460" s="112">
        <f t="shared" si="28"/>
        <v>0</v>
      </c>
      <c r="I460" s="53"/>
      <c r="J460" s="2"/>
      <c r="O460" s="1">
        <f t="shared" si="24"/>
        <v>0</v>
      </c>
      <c r="SR460" s="1">
        <v>1430</v>
      </c>
      <c r="ST460" s="1">
        <v>1430</v>
      </c>
    </row>
    <row r="461" spans="1:514" ht="31.2" x14ac:dyDescent="0.35">
      <c r="A461" s="1">
        <v>250</v>
      </c>
      <c r="B461" s="107" t="s">
        <v>1400</v>
      </c>
      <c r="C461" s="108" t="s">
        <v>452</v>
      </c>
      <c r="D461" s="109" t="s">
        <v>968</v>
      </c>
      <c r="E461" s="110">
        <v>388</v>
      </c>
      <c r="F461" s="110">
        <v>388</v>
      </c>
      <c r="G461" s="111"/>
      <c r="H461" s="112">
        <f t="shared" si="28"/>
        <v>0</v>
      </c>
      <c r="I461" s="53"/>
      <c r="J461" s="2"/>
      <c r="O461" s="1">
        <f t="shared" si="24"/>
        <v>0</v>
      </c>
      <c r="SR461" s="1">
        <v>1399</v>
      </c>
      <c r="ST461" s="1">
        <v>1399</v>
      </c>
    </row>
    <row r="462" spans="1:514" ht="46.8" x14ac:dyDescent="0.35">
      <c r="A462" s="1">
        <v>250</v>
      </c>
      <c r="B462" s="107" t="s">
        <v>1401</v>
      </c>
      <c r="C462" s="108" t="s">
        <v>453</v>
      </c>
      <c r="D462" s="109" t="s">
        <v>968</v>
      </c>
      <c r="E462" s="110">
        <v>460</v>
      </c>
      <c r="F462" s="110">
        <v>460</v>
      </c>
      <c r="G462" s="111"/>
      <c r="H462" s="112">
        <f t="shared" si="28"/>
        <v>0</v>
      </c>
      <c r="I462" s="48"/>
      <c r="J462" s="2"/>
      <c r="O462" s="1">
        <f t="shared" si="24"/>
        <v>0</v>
      </c>
      <c r="SR462" s="1">
        <v>1689</v>
      </c>
      <c r="ST462" s="1">
        <v>1689</v>
      </c>
    </row>
    <row r="463" spans="1:514" ht="31.2" x14ac:dyDescent="0.35">
      <c r="A463" s="1">
        <v>250</v>
      </c>
      <c r="B463" s="107" t="s">
        <v>1402</v>
      </c>
      <c r="C463" s="108" t="s">
        <v>454</v>
      </c>
      <c r="D463" s="109" t="s">
        <v>968</v>
      </c>
      <c r="E463" s="110">
        <v>403</v>
      </c>
      <c r="F463" s="110">
        <v>403</v>
      </c>
      <c r="G463" s="111"/>
      <c r="H463" s="112">
        <f t="shared" si="28"/>
        <v>0</v>
      </c>
      <c r="I463" s="48"/>
      <c r="J463" s="2"/>
      <c r="O463" s="1">
        <f t="shared" si="24"/>
        <v>0</v>
      </c>
      <c r="R463" s="15"/>
      <c r="SR463" s="1">
        <v>1460</v>
      </c>
      <c r="ST463" s="1">
        <v>1460</v>
      </c>
    </row>
    <row r="464" spans="1:514" ht="31.2" x14ac:dyDescent="0.35">
      <c r="A464" s="1">
        <v>250</v>
      </c>
      <c r="B464" s="107" t="s">
        <v>1403</v>
      </c>
      <c r="C464" s="169" t="s">
        <v>455</v>
      </c>
      <c r="D464" s="109" t="s">
        <v>968</v>
      </c>
      <c r="E464" s="110">
        <v>410</v>
      </c>
      <c r="F464" s="110">
        <v>410</v>
      </c>
      <c r="G464" s="111"/>
      <c r="H464" s="112">
        <f t="shared" si="28"/>
        <v>0</v>
      </c>
      <c r="I464" s="53"/>
      <c r="J464" s="2"/>
      <c r="O464" s="1">
        <f t="shared" si="24"/>
        <v>0</v>
      </c>
      <c r="R464" s="15"/>
      <c r="SR464" s="1">
        <v>1489</v>
      </c>
      <c r="ST464" s="1">
        <v>1489</v>
      </c>
    </row>
    <row r="465" spans="1:514" ht="31.2" x14ac:dyDescent="0.35">
      <c r="A465" s="1">
        <v>250</v>
      </c>
      <c r="B465" s="107" t="s">
        <v>1404</v>
      </c>
      <c r="C465" s="169" t="s">
        <v>456</v>
      </c>
      <c r="D465" s="109" t="s">
        <v>968</v>
      </c>
      <c r="E465" s="110">
        <v>485</v>
      </c>
      <c r="F465" s="110">
        <v>485</v>
      </c>
      <c r="G465" s="111"/>
      <c r="H465" s="112">
        <f t="shared" si="28"/>
        <v>0</v>
      </c>
      <c r="I465" s="53"/>
      <c r="J465" s="2"/>
      <c r="O465" s="1">
        <f t="shared" si="24"/>
        <v>0</v>
      </c>
      <c r="R465" s="15"/>
      <c r="SR465" s="1">
        <v>1789</v>
      </c>
      <c r="ST465" s="1">
        <v>1789</v>
      </c>
    </row>
    <row r="466" spans="1:514" ht="31.2" x14ac:dyDescent="0.35">
      <c r="A466" s="1">
        <v>250</v>
      </c>
      <c r="B466" s="107" t="s">
        <v>1405</v>
      </c>
      <c r="C466" s="169" t="s">
        <v>457</v>
      </c>
      <c r="D466" s="109" t="s">
        <v>968</v>
      </c>
      <c r="E466" s="110">
        <v>400</v>
      </c>
      <c r="F466" s="110">
        <v>400</v>
      </c>
      <c r="G466" s="111"/>
      <c r="H466" s="112">
        <f t="shared" si="28"/>
        <v>0</v>
      </c>
      <c r="I466" s="53"/>
      <c r="J466" s="2"/>
      <c r="O466" s="1">
        <f t="shared" si="24"/>
        <v>0</v>
      </c>
      <c r="R466" s="15"/>
      <c r="SR466" s="1">
        <v>1449</v>
      </c>
      <c r="ST466" s="1">
        <v>1449</v>
      </c>
    </row>
    <row r="467" spans="1:514" ht="31.2" x14ac:dyDescent="0.35">
      <c r="A467" s="1">
        <v>250</v>
      </c>
      <c r="B467" s="107" t="s">
        <v>1406</v>
      </c>
      <c r="C467" s="169" t="s">
        <v>458</v>
      </c>
      <c r="D467" s="109" t="s">
        <v>968</v>
      </c>
      <c r="E467" s="110">
        <v>460</v>
      </c>
      <c r="F467" s="110">
        <v>460</v>
      </c>
      <c r="G467" s="111"/>
      <c r="H467" s="112">
        <f t="shared" si="28"/>
        <v>0</v>
      </c>
      <c r="I467" s="53"/>
      <c r="J467" s="2"/>
      <c r="O467" s="1">
        <f t="shared" si="24"/>
        <v>0</v>
      </c>
      <c r="R467" s="15"/>
      <c r="SR467" s="1">
        <v>1689</v>
      </c>
      <c r="ST467" s="1">
        <v>1689</v>
      </c>
    </row>
    <row r="468" spans="1:514" ht="18" x14ac:dyDescent="0.35">
      <c r="A468" s="1">
        <v>250</v>
      </c>
      <c r="B468" s="52" t="s">
        <v>1407</v>
      </c>
      <c r="C468" s="43" t="s">
        <v>459</v>
      </c>
      <c r="D468" s="44" t="s">
        <v>968</v>
      </c>
      <c r="E468" s="45">
        <v>428</v>
      </c>
      <c r="F468" s="45">
        <v>428</v>
      </c>
      <c r="G468" s="59"/>
      <c r="H468" s="47">
        <f t="shared" si="28"/>
        <v>0</v>
      </c>
      <c r="I468" s="53"/>
      <c r="J468" s="2"/>
      <c r="O468" s="1">
        <f t="shared" si="24"/>
        <v>0</v>
      </c>
      <c r="R468" s="15"/>
      <c r="SR468" s="1">
        <v>1560</v>
      </c>
      <c r="ST468" s="1">
        <v>1560</v>
      </c>
    </row>
    <row r="469" spans="1:514" ht="46.8" x14ac:dyDescent="0.35">
      <c r="A469" s="1">
        <v>250</v>
      </c>
      <c r="B469" s="107" t="s">
        <v>1408</v>
      </c>
      <c r="C469" s="169" t="s">
        <v>460</v>
      </c>
      <c r="D469" s="109" t="s">
        <v>968</v>
      </c>
      <c r="E469" s="110">
        <v>458</v>
      </c>
      <c r="F469" s="110">
        <v>458</v>
      </c>
      <c r="G469" s="111"/>
      <c r="H469" s="112">
        <f t="shared" si="28"/>
        <v>0</v>
      </c>
      <c r="I469" s="53"/>
      <c r="J469" s="2"/>
      <c r="O469" s="1">
        <f t="shared" si="24"/>
        <v>0</v>
      </c>
      <c r="R469" s="15"/>
      <c r="SR469" s="1">
        <v>1680</v>
      </c>
      <c r="ST469" s="1">
        <v>1680</v>
      </c>
    </row>
    <row r="470" spans="1:514" ht="31.2" x14ac:dyDescent="0.35">
      <c r="A470" s="1">
        <v>250</v>
      </c>
      <c r="B470" s="107" t="s">
        <v>1409</v>
      </c>
      <c r="C470" s="108" t="s">
        <v>461</v>
      </c>
      <c r="D470" s="109" t="s">
        <v>968</v>
      </c>
      <c r="E470" s="110">
        <v>463</v>
      </c>
      <c r="F470" s="110">
        <v>463</v>
      </c>
      <c r="G470" s="111"/>
      <c r="H470" s="112">
        <f t="shared" si="28"/>
        <v>0</v>
      </c>
      <c r="I470" s="68"/>
      <c r="J470" s="2"/>
      <c r="O470" s="1">
        <f t="shared" si="24"/>
        <v>0</v>
      </c>
      <c r="R470" s="15"/>
      <c r="SR470" s="1">
        <v>1700</v>
      </c>
      <c r="ST470" s="1">
        <v>1700</v>
      </c>
    </row>
    <row r="471" spans="1:514" ht="31.2" x14ac:dyDescent="0.35">
      <c r="A471" s="1">
        <v>250</v>
      </c>
      <c r="B471" s="107" t="s">
        <v>1410</v>
      </c>
      <c r="C471" s="169" t="s">
        <v>462</v>
      </c>
      <c r="D471" s="109" t="s">
        <v>968</v>
      </c>
      <c r="E471" s="110">
        <v>500</v>
      </c>
      <c r="F471" s="110">
        <v>500</v>
      </c>
      <c r="G471" s="111"/>
      <c r="H471" s="112">
        <f t="shared" si="28"/>
        <v>0</v>
      </c>
      <c r="I471" s="68"/>
      <c r="J471" s="2"/>
      <c r="O471" s="1">
        <f t="shared" si="24"/>
        <v>0</v>
      </c>
      <c r="R471" s="15"/>
      <c r="SR471" s="1">
        <v>1849</v>
      </c>
      <c r="ST471" s="1">
        <v>1849</v>
      </c>
    </row>
    <row r="472" spans="1:514" ht="21" x14ac:dyDescent="0.35">
      <c r="B472" s="63" t="s">
        <v>463</v>
      </c>
      <c r="C472" s="64" t="s">
        <v>464</v>
      </c>
      <c r="D472" s="78"/>
      <c r="E472" s="66"/>
      <c r="F472" s="66"/>
      <c r="G472" s="39"/>
      <c r="H472" s="67"/>
      <c r="I472" s="68"/>
      <c r="J472" s="2"/>
      <c r="O472" s="1">
        <f t="shared" si="24"/>
        <v>0</v>
      </c>
    </row>
    <row r="473" spans="1:514" ht="18" x14ac:dyDescent="0.35">
      <c r="A473" s="1">
        <v>250</v>
      </c>
      <c r="B473" s="52" t="s">
        <v>1411</v>
      </c>
      <c r="C473" s="43" t="s">
        <v>465</v>
      </c>
      <c r="D473" s="79" t="s">
        <v>968</v>
      </c>
      <c r="E473" s="45">
        <v>778</v>
      </c>
      <c r="F473" s="45">
        <v>778</v>
      </c>
      <c r="G473" s="59"/>
      <c r="H473" s="47">
        <f>G473*F473</f>
        <v>0</v>
      </c>
      <c r="I473" s="48"/>
      <c r="J473" s="2"/>
      <c r="O473" s="1">
        <f t="shared" si="24"/>
        <v>0</v>
      </c>
      <c r="SR473" s="1">
        <v>2962</v>
      </c>
      <c r="ST473" s="1">
        <v>2962</v>
      </c>
    </row>
    <row r="474" spans="1:514" ht="21" x14ac:dyDescent="0.35">
      <c r="B474" s="63" t="s">
        <v>466</v>
      </c>
      <c r="C474" s="64" t="s">
        <v>916</v>
      </c>
      <c r="D474" s="76"/>
      <c r="E474" s="66"/>
      <c r="F474" s="66"/>
      <c r="G474" s="39"/>
      <c r="H474" s="67"/>
      <c r="I474" s="53"/>
      <c r="J474" s="2"/>
      <c r="O474" s="1">
        <f t="shared" si="24"/>
        <v>0</v>
      </c>
    </row>
    <row r="475" spans="1:514" ht="26.1" customHeight="1" x14ac:dyDescent="0.35">
      <c r="A475" s="1">
        <v>250</v>
      </c>
      <c r="B475" s="151" t="s">
        <v>1412</v>
      </c>
      <c r="C475" s="147" t="s">
        <v>467</v>
      </c>
      <c r="D475" s="134" t="s">
        <v>968</v>
      </c>
      <c r="E475" s="104">
        <v>404</v>
      </c>
      <c r="F475" s="104">
        <v>258</v>
      </c>
      <c r="G475" s="135"/>
      <c r="H475" s="106">
        <f t="shared" ref="H475:H504" si="29">G475*F475</f>
        <v>0</v>
      </c>
      <c r="I475" s="58" t="s">
        <v>964</v>
      </c>
      <c r="J475" s="2"/>
      <c r="O475" s="1">
        <f t="shared" si="24"/>
        <v>0</v>
      </c>
      <c r="SR475" s="1">
        <v>1465</v>
      </c>
      <c r="ST475" s="1">
        <v>879</v>
      </c>
    </row>
    <row r="476" spans="1:514" ht="31.8" x14ac:dyDescent="0.35">
      <c r="A476" s="1">
        <v>250</v>
      </c>
      <c r="B476" s="214" t="s">
        <v>1413</v>
      </c>
      <c r="C476" s="220" t="s">
        <v>894</v>
      </c>
      <c r="D476" s="216" t="s">
        <v>968</v>
      </c>
      <c r="E476" s="217">
        <v>490</v>
      </c>
      <c r="F476" s="217">
        <v>354</v>
      </c>
      <c r="G476" s="218"/>
      <c r="H476" s="219">
        <f t="shared" si="29"/>
        <v>0</v>
      </c>
      <c r="I476" s="48" t="s">
        <v>966</v>
      </c>
      <c r="J476" s="2"/>
      <c r="O476" s="1">
        <f t="shared" si="24"/>
        <v>0</v>
      </c>
      <c r="P476" s="1"/>
      <c r="SR476" s="1">
        <v>1808</v>
      </c>
      <c r="ST476" s="1">
        <v>1266</v>
      </c>
    </row>
    <row r="477" spans="1:514" ht="34.35" customHeight="1" x14ac:dyDescent="0.35">
      <c r="A477" s="1">
        <v>250</v>
      </c>
      <c r="B477" s="214" t="s">
        <v>1414</v>
      </c>
      <c r="C477" s="220" t="s">
        <v>895</v>
      </c>
      <c r="D477" s="216" t="s">
        <v>968</v>
      </c>
      <c r="E477" s="217">
        <v>430</v>
      </c>
      <c r="F477" s="217">
        <v>312</v>
      </c>
      <c r="G477" s="218"/>
      <c r="H477" s="219">
        <f t="shared" si="29"/>
        <v>0</v>
      </c>
      <c r="I477" s="48" t="s">
        <v>966</v>
      </c>
      <c r="J477" s="2"/>
      <c r="O477" s="1">
        <f t="shared" si="24"/>
        <v>0</v>
      </c>
      <c r="P477" s="1"/>
      <c r="SR477" s="1">
        <v>1566</v>
      </c>
      <c r="ST477" s="1">
        <v>1097</v>
      </c>
    </row>
    <row r="478" spans="1:514" ht="31.8" x14ac:dyDescent="0.35">
      <c r="A478" s="1">
        <v>250</v>
      </c>
      <c r="B478" s="214" t="s">
        <v>1415</v>
      </c>
      <c r="C478" s="220" t="s">
        <v>896</v>
      </c>
      <c r="D478" s="216" t="s">
        <v>968</v>
      </c>
      <c r="E478" s="217">
        <v>510</v>
      </c>
      <c r="F478" s="217">
        <v>368</v>
      </c>
      <c r="G478" s="218"/>
      <c r="H478" s="219">
        <f t="shared" si="29"/>
        <v>0</v>
      </c>
      <c r="I478" s="48" t="s">
        <v>966</v>
      </c>
      <c r="J478" s="2"/>
      <c r="O478" s="1">
        <f t="shared" si="24"/>
        <v>0</v>
      </c>
      <c r="P478" s="1"/>
      <c r="SR478" s="1">
        <v>1888</v>
      </c>
      <c r="ST478" s="1">
        <v>1322</v>
      </c>
    </row>
    <row r="479" spans="1:514" ht="31.2" x14ac:dyDescent="0.35">
      <c r="A479" s="1">
        <v>250</v>
      </c>
      <c r="B479" s="52" t="s">
        <v>1416</v>
      </c>
      <c r="C479" s="49" t="s">
        <v>468</v>
      </c>
      <c r="D479" s="44" t="s">
        <v>968</v>
      </c>
      <c r="E479" s="45">
        <v>368</v>
      </c>
      <c r="F479" s="45">
        <v>368</v>
      </c>
      <c r="G479" s="59"/>
      <c r="H479" s="47">
        <f t="shared" si="29"/>
        <v>0</v>
      </c>
      <c r="I479" s="53"/>
      <c r="J479" s="2"/>
      <c r="O479" s="1">
        <f t="shared" si="24"/>
        <v>0</v>
      </c>
      <c r="SR479" s="1">
        <v>1319</v>
      </c>
      <c r="ST479" s="1">
        <v>1319</v>
      </c>
    </row>
    <row r="480" spans="1:514" ht="18" x14ac:dyDescent="0.35">
      <c r="A480" s="1">
        <v>250</v>
      </c>
      <c r="B480" s="52" t="s">
        <v>1417</v>
      </c>
      <c r="C480" s="49" t="s">
        <v>469</v>
      </c>
      <c r="D480" s="44" t="s">
        <v>968</v>
      </c>
      <c r="E480" s="45">
        <v>374</v>
      </c>
      <c r="F480" s="45">
        <v>374</v>
      </c>
      <c r="G480" s="59"/>
      <c r="H480" s="47">
        <f t="shared" si="29"/>
        <v>0</v>
      </c>
      <c r="I480" s="48"/>
      <c r="J480" s="2"/>
      <c r="O480" s="1">
        <f t="shared" ref="O480:O530" si="30">IF(LEFT(I480,6)=$O$13,H480,H480*(1-$I$17))</f>
        <v>0</v>
      </c>
      <c r="SR480" s="1">
        <v>1345</v>
      </c>
      <c r="ST480" s="1">
        <v>1345</v>
      </c>
    </row>
    <row r="481" spans="1:514" ht="31.2" x14ac:dyDescent="0.35">
      <c r="A481" s="1">
        <v>250</v>
      </c>
      <c r="B481" s="52" t="s">
        <v>1418</v>
      </c>
      <c r="C481" s="49" t="s">
        <v>470</v>
      </c>
      <c r="D481" s="44" t="s">
        <v>968</v>
      </c>
      <c r="E481" s="45">
        <v>435</v>
      </c>
      <c r="F481" s="45">
        <v>435</v>
      </c>
      <c r="G481" s="59"/>
      <c r="H481" s="47">
        <f t="shared" si="29"/>
        <v>0</v>
      </c>
      <c r="I481" s="53"/>
      <c r="J481" s="2"/>
      <c r="O481" s="1">
        <f t="shared" si="30"/>
        <v>0</v>
      </c>
      <c r="SR481" s="1">
        <v>1589</v>
      </c>
      <c r="ST481" s="1">
        <v>1589</v>
      </c>
    </row>
    <row r="482" spans="1:514" ht="31.2" x14ac:dyDescent="0.35">
      <c r="A482" s="1">
        <v>250</v>
      </c>
      <c r="B482" s="52" t="s">
        <v>1419</v>
      </c>
      <c r="C482" s="43" t="s">
        <v>471</v>
      </c>
      <c r="D482" s="44" t="s">
        <v>968</v>
      </c>
      <c r="E482" s="45">
        <v>351</v>
      </c>
      <c r="F482" s="45">
        <v>351</v>
      </c>
      <c r="G482" s="59"/>
      <c r="H482" s="47">
        <f t="shared" si="29"/>
        <v>0</v>
      </c>
      <c r="I482" s="53"/>
      <c r="J482" s="2"/>
      <c r="O482" s="1">
        <f t="shared" si="30"/>
        <v>0</v>
      </c>
      <c r="SR482" s="1">
        <v>1253</v>
      </c>
      <c r="ST482" s="1">
        <v>1253</v>
      </c>
    </row>
    <row r="483" spans="1:514" ht="31.2" x14ac:dyDescent="0.35">
      <c r="A483" s="1">
        <v>250</v>
      </c>
      <c r="B483" s="52" t="s">
        <v>1420</v>
      </c>
      <c r="C483" s="49" t="s">
        <v>472</v>
      </c>
      <c r="D483" s="44" t="s">
        <v>968</v>
      </c>
      <c r="E483" s="45">
        <v>389</v>
      </c>
      <c r="F483" s="45">
        <v>389</v>
      </c>
      <c r="G483" s="59"/>
      <c r="H483" s="47">
        <f t="shared" si="29"/>
        <v>0</v>
      </c>
      <c r="I483" s="53"/>
      <c r="J483" s="2"/>
      <c r="O483" s="1">
        <f t="shared" si="30"/>
        <v>0</v>
      </c>
      <c r="SR483" s="1">
        <v>1405</v>
      </c>
      <c r="ST483" s="1">
        <v>1405</v>
      </c>
    </row>
    <row r="484" spans="1:514" ht="18" x14ac:dyDescent="0.35">
      <c r="A484" s="1">
        <v>250</v>
      </c>
      <c r="B484" s="52" t="s">
        <v>1421</v>
      </c>
      <c r="C484" s="43" t="s">
        <v>473</v>
      </c>
      <c r="D484" s="44" t="s">
        <v>968</v>
      </c>
      <c r="E484" s="45">
        <v>363</v>
      </c>
      <c r="F484" s="45">
        <v>363</v>
      </c>
      <c r="G484" s="59"/>
      <c r="H484" s="47">
        <f t="shared" si="29"/>
        <v>0</v>
      </c>
      <c r="I484" s="53"/>
      <c r="J484" s="2"/>
      <c r="O484" s="1">
        <f t="shared" si="30"/>
        <v>0</v>
      </c>
      <c r="SR484" s="1">
        <v>1300</v>
      </c>
      <c r="ST484" s="1">
        <v>1300</v>
      </c>
    </row>
    <row r="485" spans="1:514" ht="31.2" x14ac:dyDescent="0.35">
      <c r="A485" s="1">
        <v>250</v>
      </c>
      <c r="B485" s="151" t="s">
        <v>1422</v>
      </c>
      <c r="C485" s="147" t="s">
        <v>474</v>
      </c>
      <c r="D485" s="134" t="s">
        <v>968</v>
      </c>
      <c r="E485" s="104">
        <v>459</v>
      </c>
      <c r="F485" s="104">
        <v>417</v>
      </c>
      <c r="G485" s="135"/>
      <c r="H485" s="106">
        <f t="shared" si="29"/>
        <v>0</v>
      </c>
      <c r="I485" s="48" t="s">
        <v>965</v>
      </c>
      <c r="J485" s="2"/>
      <c r="O485" s="1">
        <f t="shared" si="30"/>
        <v>0</v>
      </c>
      <c r="SR485" s="1">
        <v>1683</v>
      </c>
      <c r="ST485" s="1">
        <v>1515</v>
      </c>
    </row>
    <row r="486" spans="1:514" ht="31.2" x14ac:dyDescent="0.35">
      <c r="A486" s="1">
        <v>250</v>
      </c>
      <c r="B486" s="52" t="s">
        <v>1423</v>
      </c>
      <c r="C486" s="49" t="s">
        <v>475</v>
      </c>
      <c r="D486" s="44" t="s">
        <v>968</v>
      </c>
      <c r="E486" s="45">
        <v>412</v>
      </c>
      <c r="F486" s="45">
        <v>412</v>
      </c>
      <c r="G486" s="59"/>
      <c r="H486" s="47">
        <f t="shared" si="29"/>
        <v>0</v>
      </c>
      <c r="I486" s="53"/>
      <c r="J486" s="2"/>
      <c r="O486" s="1">
        <f t="shared" si="30"/>
        <v>0</v>
      </c>
      <c r="SR486" s="1">
        <v>1495</v>
      </c>
      <c r="ST486" s="1">
        <v>1495</v>
      </c>
    </row>
    <row r="487" spans="1:514" ht="18" x14ac:dyDescent="0.35">
      <c r="A487" s="1">
        <v>250</v>
      </c>
      <c r="B487" s="52" t="s">
        <v>1424</v>
      </c>
      <c r="C487" s="43" t="s">
        <v>476</v>
      </c>
      <c r="D487" s="44" t="s">
        <v>968</v>
      </c>
      <c r="E487" s="45">
        <v>363</v>
      </c>
      <c r="F487" s="45">
        <v>363</v>
      </c>
      <c r="G487" s="59"/>
      <c r="H487" s="47">
        <f t="shared" si="29"/>
        <v>0</v>
      </c>
      <c r="I487" s="53"/>
      <c r="J487" s="2"/>
      <c r="O487" s="1">
        <f t="shared" si="30"/>
        <v>0</v>
      </c>
      <c r="SR487" s="1">
        <v>1299</v>
      </c>
      <c r="ST487" s="1">
        <v>1299</v>
      </c>
    </row>
    <row r="488" spans="1:514" ht="31.2" x14ac:dyDescent="0.35">
      <c r="A488" s="1">
        <v>250</v>
      </c>
      <c r="B488" s="52" t="s">
        <v>1425</v>
      </c>
      <c r="C488" s="49" t="s">
        <v>477</v>
      </c>
      <c r="D488" s="44" t="s">
        <v>968</v>
      </c>
      <c r="E488" s="45">
        <v>352</v>
      </c>
      <c r="F488" s="45">
        <v>352</v>
      </c>
      <c r="G488" s="59"/>
      <c r="H488" s="47">
        <f t="shared" si="29"/>
        <v>0</v>
      </c>
      <c r="I488" s="53"/>
      <c r="J488" s="2"/>
      <c r="O488" s="1">
        <f t="shared" si="30"/>
        <v>0</v>
      </c>
      <c r="SR488" s="1">
        <v>1257</v>
      </c>
      <c r="ST488" s="1">
        <v>1257</v>
      </c>
    </row>
    <row r="489" spans="1:514" ht="18" x14ac:dyDescent="0.35">
      <c r="A489" s="1">
        <v>250</v>
      </c>
      <c r="B489" s="151" t="s">
        <v>1426</v>
      </c>
      <c r="C489" s="147" t="s">
        <v>478</v>
      </c>
      <c r="D489" s="134" t="s">
        <v>968</v>
      </c>
      <c r="E489" s="104">
        <v>371</v>
      </c>
      <c r="F489" s="104">
        <v>304</v>
      </c>
      <c r="G489" s="135"/>
      <c r="H489" s="106">
        <f t="shared" si="29"/>
        <v>0</v>
      </c>
      <c r="I489" s="48" t="s">
        <v>963</v>
      </c>
      <c r="J489" s="2"/>
      <c r="O489" s="1">
        <f t="shared" si="30"/>
        <v>0</v>
      </c>
      <c r="SR489" s="1">
        <v>1332</v>
      </c>
      <c r="ST489" s="1">
        <v>1066</v>
      </c>
    </row>
    <row r="490" spans="1:514" ht="39" customHeight="1" x14ac:dyDescent="0.35">
      <c r="A490" s="1">
        <v>250</v>
      </c>
      <c r="B490" s="151" t="s">
        <v>1427</v>
      </c>
      <c r="C490" s="149" t="s">
        <v>479</v>
      </c>
      <c r="D490" s="134" t="s">
        <v>968</v>
      </c>
      <c r="E490" s="104">
        <v>376</v>
      </c>
      <c r="F490" s="104">
        <v>308</v>
      </c>
      <c r="G490" s="135"/>
      <c r="H490" s="106">
        <f t="shared" si="29"/>
        <v>0</v>
      </c>
      <c r="I490" s="48" t="s">
        <v>963</v>
      </c>
      <c r="J490" s="2"/>
      <c r="O490" s="1">
        <f t="shared" si="30"/>
        <v>0</v>
      </c>
      <c r="SR490" s="1">
        <v>1351</v>
      </c>
      <c r="ST490" s="1">
        <v>1081</v>
      </c>
    </row>
    <row r="491" spans="1:514" ht="18" x14ac:dyDescent="0.35">
      <c r="A491" s="1">
        <v>250</v>
      </c>
      <c r="B491" s="151" t="s">
        <v>1428</v>
      </c>
      <c r="C491" s="147" t="s">
        <v>480</v>
      </c>
      <c r="D491" s="134" t="s">
        <v>968</v>
      </c>
      <c r="E491" s="104">
        <v>386</v>
      </c>
      <c r="F491" s="104">
        <v>317</v>
      </c>
      <c r="G491" s="135"/>
      <c r="H491" s="106">
        <f t="shared" si="29"/>
        <v>0</v>
      </c>
      <c r="I491" s="48" t="s">
        <v>963</v>
      </c>
      <c r="J491" s="2"/>
      <c r="O491" s="1">
        <f t="shared" si="30"/>
        <v>0</v>
      </c>
      <c r="SR491" s="1">
        <v>1393</v>
      </c>
      <c r="ST491" s="1">
        <v>1115</v>
      </c>
    </row>
    <row r="492" spans="1:514" ht="18" x14ac:dyDescent="0.35">
      <c r="A492" s="1">
        <v>250</v>
      </c>
      <c r="B492" s="52" t="s">
        <v>1429</v>
      </c>
      <c r="C492" s="43" t="s">
        <v>481</v>
      </c>
      <c r="D492" s="44" t="s">
        <v>968</v>
      </c>
      <c r="E492" s="45">
        <v>350</v>
      </c>
      <c r="F492" s="45">
        <v>350</v>
      </c>
      <c r="G492" s="59"/>
      <c r="H492" s="47">
        <f t="shared" si="29"/>
        <v>0</v>
      </c>
      <c r="I492" s="53"/>
      <c r="J492" s="2"/>
      <c r="O492" s="1">
        <f t="shared" si="30"/>
        <v>0</v>
      </c>
      <c r="SR492" s="1">
        <v>1246</v>
      </c>
      <c r="ST492" s="1">
        <v>1246</v>
      </c>
    </row>
    <row r="493" spans="1:514" ht="31.2" x14ac:dyDescent="0.35">
      <c r="A493" s="1">
        <v>250</v>
      </c>
      <c r="B493" s="151" t="s">
        <v>1430</v>
      </c>
      <c r="C493" s="147" t="s">
        <v>482</v>
      </c>
      <c r="D493" s="134" t="s">
        <v>968</v>
      </c>
      <c r="E493" s="104">
        <v>366</v>
      </c>
      <c r="F493" s="104">
        <v>333</v>
      </c>
      <c r="G493" s="135"/>
      <c r="H493" s="106">
        <f t="shared" si="29"/>
        <v>0</v>
      </c>
      <c r="I493" s="48" t="s">
        <v>965</v>
      </c>
      <c r="J493" s="2"/>
      <c r="O493" s="1">
        <f t="shared" si="30"/>
        <v>0</v>
      </c>
      <c r="SR493" s="1">
        <v>1310</v>
      </c>
      <c r="ST493" s="1">
        <v>1179</v>
      </c>
    </row>
    <row r="494" spans="1:514" ht="18" x14ac:dyDescent="0.35">
      <c r="A494" s="1">
        <v>250</v>
      </c>
      <c r="B494" s="107" t="s">
        <v>1431</v>
      </c>
      <c r="C494" s="108" t="s">
        <v>483</v>
      </c>
      <c r="D494" s="109" t="s">
        <v>968</v>
      </c>
      <c r="E494" s="110">
        <v>362</v>
      </c>
      <c r="F494" s="110">
        <v>362</v>
      </c>
      <c r="G494" s="111"/>
      <c r="H494" s="112">
        <f t="shared" si="29"/>
        <v>0</v>
      </c>
      <c r="I494" s="48"/>
      <c r="J494" s="2"/>
      <c r="O494" s="1">
        <f t="shared" si="30"/>
        <v>0</v>
      </c>
      <c r="SR494" s="1">
        <v>1296</v>
      </c>
      <c r="ST494" s="1">
        <v>1296</v>
      </c>
    </row>
    <row r="495" spans="1:514" ht="31.2" x14ac:dyDescent="0.35">
      <c r="A495" s="1">
        <v>250</v>
      </c>
      <c r="B495" s="107" t="s">
        <v>1432</v>
      </c>
      <c r="C495" s="108" t="s">
        <v>484</v>
      </c>
      <c r="D495" s="109" t="s">
        <v>968</v>
      </c>
      <c r="E495" s="110">
        <v>374</v>
      </c>
      <c r="F495" s="110">
        <v>374</v>
      </c>
      <c r="G495" s="111"/>
      <c r="H495" s="112">
        <f t="shared" si="29"/>
        <v>0</v>
      </c>
      <c r="I495" s="48"/>
      <c r="J495" s="2"/>
      <c r="O495" s="1">
        <f t="shared" si="30"/>
        <v>0</v>
      </c>
      <c r="SR495" s="1">
        <v>1342</v>
      </c>
      <c r="ST495" s="1">
        <v>1342</v>
      </c>
    </row>
    <row r="496" spans="1:514" ht="18" x14ac:dyDescent="0.35">
      <c r="A496" s="1">
        <v>250</v>
      </c>
      <c r="B496" s="52" t="s">
        <v>1433</v>
      </c>
      <c r="C496" s="49" t="s">
        <v>485</v>
      </c>
      <c r="D496" s="44" t="s">
        <v>968</v>
      </c>
      <c r="E496" s="45">
        <v>337</v>
      </c>
      <c r="F496" s="45">
        <v>337</v>
      </c>
      <c r="G496" s="59"/>
      <c r="H496" s="47">
        <f t="shared" si="29"/>
        <v>0</v>
      </c>
      <c r="I496" s="48"/>
      <c r="J496" s="2"/>
      <c r="O496" s="1">
        <f t="shared" si="30"/>
        <v>0</v>
      </c>
      <c r="SR496" s="1">
        <v>1197</v>
      </c>
      <c r="ST496" s="1">
        <v>1197</v>
      </c>
    </row>
    <row r="497" spans="1:515" ht="31.2" x14ac:dyDescent="0.3">
      <c r="A497" s="1">
        <v>250</v>
      </c>
      <c r="B497" s="80" t="s">
        <v>1434</v>
      </c>
      <c r="C497" s="60" t="s">
        <v>486</v>
      </c>
      <c r="D497" s="44" t="s">
        <v>968</v>
      </c>
      <c r="E497" s="45">
        <v>392</v>
      </c>
      <c r="F497" s="45">
        <v>392</v>
      </c>
      <c r="G497" s="59"/>
      <c r="H497" s="47">
        <f t="shared" si="29"/>
        <v>0</v>
      </c>
      <c r="I497" s="81"/>
      <c r="J497" s="2"/>
      <c r="O497" s="1">
        <f t="shared" si="30"/>
        <v>0</v>
      </c>
      <c r="SR497" s="1">
        <v>1415</v>
      </c>
      <c r="ST497" s="1">
        <v>1415</v>
      </c>
    </row>
    <row r="498" spans="1:515" ht="18" x14ac:dyDescent="0.35">
      <c r="A498" s="1">
        <v>250</v>
      </c>
      <c r="B498" s="151" t="s">
        <v>1435</v>
      </c>
      <c r="C498" s="147" t="s">
        <v>487</v>
      </c>
      <c r="D498" s="134" t="s">
        <v>968</v>
      </c>
      <c r="E498" s="104">
        <v>540</v>
      </c>
      <c r="F498" s="104">
        <v>440</v>
      </c>
      <c r="G498" s="135"/>
      <c r="H498" s="106">
        <f t="shared" si="29"/>
        <v>0</v>
      </c>
      <c r="I498" s="48" t="s">
        <v>963</v>
      </c>
      <c r="J498" s="2"/>
      <c r="O498" s="1">
        <f t="shared" si="30"/>
        <v>0</v>
      </c>
      <c r="SR498" s="1">
        <v>2007</v>
      </c>
      <c r="ST498" s="1">
        <v>1606</v>
      </c>
    </row>
    <row r="499" spans="1:515" ht="18" x14ac:dyDescent="0.35">
      <c r="A499" s="1">
        <v>250</v>
      </c>
      <c r="B499" s="214" t="s">
        <v>1436</v>
      </c>
      <c r="C499" s="215" t="s">
        <v>897</v>
      </c>
      <c r="D499" s="216" t="s">
        <v>968</v>
      </c>
      <c r="E499" s="217">
        <v>596</v>
      </c>
      <c r="F499" s="217">
        <v>485</v>
      </c>
      <c r="G499" s="218"/>
      <c r="H499" s="219">
        <f t="shared" si="29"/>
        <v>0</v>
      </c>
      <c r="I499" s="48" t="s">
        <v>963</v>
      </c>
      <c r="J499" s="2"/>
      <c r="O499" s="1">
        <f t="shared" si="30"/>
        <v>0</v>
      </c>
      <c r="P499" s="1"/>
      <c r="SR499" s="1">
        <v>2234</v>
      </c>
      <c r="ST499" s="1">
        <v>1788</v>
      </c>
    </row>
    <row r="500" spans="1:515" ht="18" x14ac:dyDescent="0.35">
      <c r="A500" s="1">
        <v>250</v>
      </c>
      <c r="B500" s="151" t="s">
        <v>1437</v>
      </c>
      <c r="C500" s="147" t="s">
        <v>488</v>
      </c>
      <c r="D500" s="134" t="s">
        <v>968</v>
      </c>
      <c r="E500" s="104">
        <v>387</v>
      </c>
      <c r="F500" s="104">
        <v>282</v>
      </c>
      <c r="G500" s="135"/>
      <c r="H500" s="106">
        <f t="shared" si="29"/>
        <v>0</v>
      </c>
      <c r="I500" s="48" t="s">
        <v>966</v>
      </c>
      <c r="J500" s="2"/>
      <c r="O500" s="1">
        <f t="shared" si="30"/>
        <v>0</v>
      </c>
      <c r="SR500" s="1">
        <v>1397</v>
      </c>
      <c r="ST500" s="1">
        <v>978</v>
      </c>
    </row>
    <row r="501" spans="1:515" ht="18" x14ac:dyDescent="0.35">
      <c r="A501" s="1">
        <v>250</v>
      </c>
      <c r="B501" s="151" t="s">
        <v>1438</v>
      </c>
      <c r="C501" s="147" t="s">
        <v>489</v>
      </c>
      <c r="D501" s="134" t="s">
        <v>968</v>
      </c>
      <c r="E501" s="104">
        <v>497</v>
      </c>
      <c r="F501" s="104">
        <v>314</v>
      </c>
      <c r="G501" s="135"/>
      <c r="H501" s="106">
        <f t="shared" si="29"/>
        <v>0</v>
      </c>
      <c r="I501" s="58" t="s">
        <v>964</v>
      </c>
      <c r="J501" s="2"/>
      <c r="O501" s="1">
        <f t="shared" si="30"/>
        <v>0</v>
      </c>
      <c r="SR501" s="1">
        <v>1837</v>
      </c>
      <c r="ST501" s="1">
        <v>1103</v>
      </c>
    </row>
    <row r="502" spans="1:515" ht="18" x14ac:dyDescent="0.35">
      <c r="A502" s="1">
        <v>250</v>
      </c>
      <c r="B502" s="151" t="s">
        <v>1439</v>
      </c>
      <c r="C502" s="147" t="s">
        <v>490</v>
      </c>
      <c r="D502" s="134" t="s">
        <v>968</v>
      </c>
      <c r="E502" s="104">
        <v>415</v>
      </c>
      <c r="F502" s="104">
        <v>377</v>
      </c>
      <c r="G502" s="135"/>
      <c r="H502" s="106">
        <f t="shared" si="29"/>
        <v>0</v>
      </c>
      <c r="I502" s="48" t="s">
        <v>965</v>
      </c>
      <c r="J502" s="2"/>
      <c r="O502" s="1">
        <f t="shared" si="30"/>
        <v>0</v>
      </c>
      <c r="SR502" s="1">
        <v>1507</v>
      </c>
      <c r="ST502" s="1">
        <v>1357</v>
      </c>
    </row>
    <row r="503" spans="1:515" ht="18" x14ac:dyDescent="0.35">
      <c r="A503" s="1">
        <v>250</v>
      </c>
      <c r="B503" s="151" t="s">
        <v>1440</v>
      </c>
      <c r="C503" s="147" t="s">
        <v>491</v>
      </c>
      <c r="D503" s="134" t="s">
        <v>968</v>
      </c>
      <c r="E503" s="104">
        <v>788</v>
      </c>
      <c r="F503" s="104">
        <v>676</v>
      </c>
      <c r="G503" s="135"/>
      <c r="H503" s="106">
        <f t="shared" si="29"/>
        <v>0</v>
      </c>
      <c r="I503" s="48" t="s">
        <v>963</v>
      </c>
      <c r="J503" s="2"/>
      <c r="O503" s="1">
        <f t="shared" si="30"/>
        <v>0</v>
      </c>
      <c r="SR503" s="1">
        <v>2999</v>
      </c>
      <c r="ST503" s="1">
        <v>2550</v>
      </c>
    </row>
    <row r="504" spans="1:515" ht="18" x14ac:dyDescent="0.35">
      <c r="A504" s="1">
        <v>250</v>
      </c>
      <c r="B504" s="52" t="s">
        <v>1441</v>
      </c>
      <c r="C504" s="43" t="s">
        <v>492</v>
      </c>
      <c r="D504" s="44" t="s">
        <v>968</v>
      </c>
      <c r="E504" s="45">
        <v>1008</v>
      </c>
      <c r="F504" s="45">
        <v>1008</v>
      </c>
      <c r="G504" s="59"/>
      <c r="H504" s="47">
        <f t="shared" si="29"/>
        <v>0</v>
      </c>
      <c r="I504" s="68"/>
      <c r="J504" s="2"/>
      <c r="O504" s="1">
        <f t="shared" si="30"/>
        <v>0</v>
      </c>
      <c r="SR504" s="1">
        <v>3881</v>
      </c>
      <c r="ST504" s="1">
        <v>3881</v>
      </c>
    </row>
    <row r="505" spans="1:515" ht="21" x14ac:dyDescent="0.35">
      <c r="B505" s="63" t="s">
        <v>493</v>
      </c>
      <c r="C505" s="64" t="s">
        <v>494</v>
      </c>
      <c r="D505" s="76"/>
      <c r="E505" s="66"/>
      <c r="F505" s="66"/>
      <c r="G505" s="39"/>
      <c r="H505" s="67"/>
      <c r="I505" s="53"/>
      <c r="J505" s="2"/>
      <c r="O505" s="1">
        <f t="shared" si="30"/>
        <v>0</v>
      </c>
    </row>
    <row r="506" spans="1:515" ht="18" x14ac:dyDescent="0.35">
      <c r="A506" s="1">
        <v>250</v>
      </c>
      <c r="B506" s="151" t="s">
        <v>1442</v>
      </c>
      <c r="C506" s="147" t="s">
        <v>495</v>
      </c>
      <c r="D506" s="134" t="s">
        <v>968</v>
      </c>
      <c r="E506" s="104">
        <v>435</v>
      </c>
      <c r="F506" s="104">
        <v>316</v>
      </c>
      <c r="G506" s="135"/>
      <c r="H506" s="106">
        <f>G506*F506</f>
        <v>0</v>
      </c>
      <c r="I506" s="48" t="s">
        <v>966</v>
      </c>
      <c r="J506" s="2"/>
      <c r="O506" s="1">
        <f t="shared" si="30"/>
        <v>0</v>
      </c>
      <c r="R506" s="15"/>
      <c r="SR506" s="1">
        <v>1587</v>
      </c>
      <c r="ST506" s="1">
        <v>1111</v>
      </c>
    </row>
    <row r="507" spans="1:515" ht="18" x14ac:dyDescent="0.35">
      <c r="A507" s="1">
        <v>250</v>
      </c>
      <c r="B507" s="52" t="s">
        <v>1443</v>
      </c>
      <c r="C507" s="43" t="s">
        <v>534</v>
      </c>
      <c r="D507" s="44" t="s">
        <v>968</v>
      </c>
      <c r="E507" s="45">
        <v>1352</v>
      </c>
      <c r="F507" s="45">
        <v>1352</v>
      </c>
      <c r="G507" s="59"/>
      <c r="H507" s="47">
        <f>G507*F507</f>
        <v>0</v>
      </c>
      <c r="I507" s="53"/>
      <c r="J507" s="2"/>
      <c r="O507" s="1">
        <f t="shared" si="30"/>
        <v>0</v>
      </c>
      <c r="P507" s="1"/>
      <c r="SR507" s="1">
        <v>5258</v>
      </c>
      <c r="ST507" s="1">
        <v>5258</v>
      </c>
    </row>
    <row r="508" spans="1:515" ht="18" x14ac:dyDescent="0.35">
      <c r="A508" s="1">
        <v>250</v>
      </c>
      <c r="B508" s="164" t="s">
        <v>1444</v>
      </c>
      <c r="C508" s="118" t="s">
        <v>918</v>
      </c>
      <c r="D508" s="154" t="s">
        <v>968</v>
      </c>
      <c r="E508" s="139">
        <v>1196</v>
      </c>
      <c r="F508" s="139">
        <v>1196</v>
      </c>
      <c r="G508" s="116"/>
      <c r="H508" s="117">
        <f>G508*F508</f>
        <v>0</v>
      </c>
      <c r="I508" s="48" t="s">
        <v>105</v>
      </c>
      <c r="J508" s="2"/>
      <c r="O508" s="1">
        <f t="shared" si="30"/>
        <v>0</v>
      </c>
      <c r="P508" s="1"/>
      <c r="SR508" s="1">
        <v>4630</v>
      </c>
      <c r="ST508" s="1">
        <v>4630</v>
      </c>
    </row>
    <row r="509" spans="1:515" ht="18" x14ac:dyDescent="0.35">
      <c r="A509" s="1">
        <v>250</v>
      </c>
      <c r="B509" s="52" t="s">
        <v>1445</v>
      </c>
      <c r="C509" s="49" t="s">
        <v>496</v>
      </c>
      <c r="D509" s="44" t="s">
        <v>968</v>
      </c>
      <c r="E509" s="45">
        <v>1948</v>
      </c>
      <c r="F509" s="45">
        <v>1948</v>
      </c>
      <c r="G509" s="59"/>
      <c r="H509" s="47">
        <f>G509*F509</f>
        <v>0</v>
      </c>
      <c r="I509" s="53"/>
      <c r="J509" s="2"/>
      <c r="O509" s="1">
        <f t="shared" si="30"/>
        <v>0</v>
      </c>
      <c r="SR509" s="1">
        <v>7639</v>
      </c>
      <c r="ST509" s="1">
        <v>7639</v>
      </c>
    </row>
    <row r="510" spans="1:515" ht="18" x14ac:dyDescent="0.35">
      <c r="A510" s="1">
        <v>250</v>
      </c>
      <c r="B510" s="52" t="s">
        <v>1446</v>
      </c>
      <c r="C510" s="43" t="s">
        <v>497</v>
      </c>
      <c r="D510" s="44" t="s">
        <v>968</v>
      </c>
      <c r="E510" s="45">
        <v>1781</v>
      </c>
      <c r="F510" s="45">
        <v>1781</v>
      </c>
      <c r="G510" s="59"/>
      <c r="H510" s="47">
        <f>G510*F510</f>
        <v>0</v>
      </c>
      <c r="I510" s="53"/>
      <c r="J510" s="2"/>
      <c r="O510" s="1">
        <f t="shared" si="30"/>
        <v>0</v>
      </c>
      <c r="R510" s="15"/>
      <c r="SR510" s="1">
        <v>6973</v>
      </c>
      <c r="ST510" s="1">
        <v>6973</v>
      </c>
    </row>
    <row r="511" spans="1:515" ht="21" x14ac:dyDescent="0.35">
      <c r="B511" s="63" t="s">
        <v>498</v>
      </c>
      <c r="C511" s="64" t="s">
        <v>917</v>
      </c>
      <c r="D511" s="76"/>
      <c r="E511" s="66"/>
      <c r="F511" s="66"/>
      <c r="G511" s="39"/>
      <c r="H511" s="67"/>
      <c r="I511" s="53"/>
      <c r="J511" s="2"/>
      <c r="O511" s="1">
        <f t="shared" si="30"/>
        <v>0</v>
      </c>
    </row>
    <row r="512" spans="1:515" ht="18.149999999999999" customHeight="1" x14ac:dyDescent="0.35">
      <c r="B512" s="42" t="s">
        <v>499</v>
      </c>
      <c r="C512" s="77" t="s">
        <v>500</v>
      </c>
      <c r="D512" s="44" t="s">
        <v>501</v>
      </c>
      <c r="E512" s="45">
        <v>45</v>
      </c>
      <c r="F512" s="45">
        <v>45</v>
      </c>
      <c r="G512" s="59"/>
      <c r="H512" s="47">
        <f t="shared" ref="H512:H521" si="31">G512*F512</f>
        <v>0</v>
      </c>
      <c r="I512" s="58"/>
      <c r="J512" s="2"/>
      <c r="O512" s="1">
        <f t="shared" si="30"/>
        <v>0</v>
      </c>
      <c r="SR512" s="1">
        <v>78</v>
      </c>
      <c r="ST512" s="1">
        <v>78</v>
      </c>
      <c r="SU512" s="1">
        <v>121</v>
      </c>
    </row>
    <row r="513" spans="1:515" ht="21" customHeight="1" x14ac:dyDescent="0.35">
      <c r="B513" s="140" t="s">
        <v>502</v>
      </c>
      <c r="C513" s="147" t="s">
        <v>503</v>
      </c>
      <c r="D513" s="134" t="s">
        <v>501</v>
      </c>
      <c r="E513" s="104">
        <v>57</v>
      </c>
      <c r="F513" s="104">
        <v>45</v>
      </c>
      <c r="G513" s="135"/>
      <c r="H513" s="106">
        <f t="shared" si="31"/>
        <v>0</v>
      </c>
      <c r="I513" s="48" t="s">
        <v>963</v>
      </c>
      <c r="J513" s="2"/>
      <c r="O513" s="1">
        <f t="shared" si="30"/>
        <v>0</v>
      </c>
      <c r="SR513" s="1">
        <v>179</v>
      </c>
      <c r="ST513" s="1">
        <v>179</v>
      </c>
      <c r="SU513" s="1">
        <v>79</v>
      </c>
    </row>
    <row r="514" spans="1:515" ht="33.9" customHeight="1" x14ac:dyDescent="0.35">
      <c r="B514" s="170" t="s">
        <v>955</v>
      </c>
      <c r="C514" s="176" t="s">
        <v>956</v>
      </c>
      <c r="D514" s="177" t="s">
        <v>501</v>
      </c>
      <c r="E514" s="178">
        <v>180</v>
      </c>
      <c r="F514" s="178">
        <v>180</v>
      </c>
      <c r="G514" s="179"/>
      <c r="H514" s="180">
        <f t="shared" si="31"/>
        <v>0</v>
      </c>
      <c r="I514" s="58"/>
      <c r="J514" s="2"/>
      <c r="O514" s="1">
        <f t="shared" si="30"/>
        <v>0</v>
      </c>
      <c r="SR514" s="1">
        <v>249</v>
      </c>
      <c r="ST514" s="1">
        <v>249</v>
      </c>
      <c r="SU514" s="1">
        <v>401</v>
      </c>
    </row>
    <row r="515" spans="1:515" ht="23.25" customHeight="1" x14ac:dyDescent="0.35">
      <c r="B515" s="164" t="s">
        <v>919</v>
      </c>
      <c r="C515" s="118" t="s">
        <v>920</v>
      </c>
      <c r="D515" s="156" t="s">
        <v>501</v>
      </c>
      <c r="E515" s="139">
        <v>387</v>
      </c>
      <c r="F515" s="139">
        <v>387</v>
      </c>
      <c r="G515" s="157"/>
      <c r="H515" s="117">
        <f t="shared" si="31"/>
        <v>0</v>
      </c>
      <c r="I515" s="155" t="s">
        <v>105</v>
      </c>
      <c r="J515" s="2"/>
      <c r="O515" s="1">
        <f t="shared" si="30"/>
        <v>0</v>
      </c>
      <c r="P515" s="1"/>
      <c r="R515" s="15"/>
    </row>
    <row r="516" spans="1:515" ht="31.65" customHeight="1" x14ac:dyDescent="0.35">
      <c r="B516" s="164" t="s">
        <v>921</v>
      </c>
      <c r="C516" s="118" t="s">
        <v>922</v>
      </c>
      <c r="D516" s="156" t="s">
        <v>501</v>
      </c>
      <c r="E516" s="139">
        <v>359</v>
      </c>
      <c r="F516" s="139">
        <v>359</v>
      </c>
      <c r="G516" s="157"/>
      <c r="H516" s="117">
        <f t="shared" si="31"/>
        <v>0</v>
      </c>
      <c r="I516" s="155" t="s">
        <v>105</v>
      </c>
      <c r="J516" s="2"/>
      <c r="O516" s="1">
        <f t="shared" si="30"/>
        <v>0</v>
      </c>
      <c r="P516" s="1"/>
      <c r="R516" s="15"/>
    </row>
    <row r="517" spans="1:515" ht="21.45" customHeight="1" x14ac:dyDescent="0.35">
      <c r="B517" s="164" t="s">
        <v>923</v>
      </c>
      <c r="C517" s="158" t="s">
        <v>924</v>
      </c>
      <c r="D517" s="156" t="s">
        <v>501</v>
      </c>
      <c r="E517" s="139">
        <v>846</v>
      </c>
      <c r="F517" s="139">
        <v>846</v>
      </c>
      <c r="G517" s="157"/>
      <c r="H517" s="117">
        <f t="shared" si="31"/>
        <v>0</v>
      </c>
      <c r="I517" s="48" t="s">
        <v>105</v>
      </c>
      <c r="J517" s="2"/>
      <c r="O517" s="1">
        <f t="shared" si="30"/>
        <v>0</v>
      </c>
      <c r="P517" s="1"/>
    </row>
    <row r="518" spans="1:515" ht="21.45" customHeight="1" x14ac:dyDescent="0.35">
      <c r="B518" s="164" t="s">
        <v>925</v>
      </c>
      <c r="C518" s="158" t="s">
        <v>926</v>
      </c>
      <c r="D518" s="156" t="s">
        <v>501</v>
      </c>
      <c r="E518" s="139">
        <v>852</v>
      </c>
      <c r="F518" s="139">
        <v>852</v>
      </c>
      <c r="G518" s="157"/>
      <c r="H518" s="117">
        <f t="shared" si="31"/>
        <v>0</v>
      </c>
      <c r="I518" s="48" t="s">
        <v>105</v>
      </c>
      <c r="J518" s="2"/>
      <c r="O518" s="1">
        <f t="shared" si="30"/>
        <v>0</v>
      </c>
      <c r="P518" s="1"/>
    </row>
    <row r="519" spans="1:515" ht="18" x14ac:dyDescent="0.35">
      <c r="A519" s="1">
        <v>250</v>
      </c>
      <c r="B519" s="140" t="s">
        <v>1447</v>
      </c>
      <c r="C519" s="147" t="s">
        <v>504</v>
      </c>
      <c r="D519" s="134" t="s">
        <v>968</v>
      </c>
      <c r="E519" s="104">
        <v>696</v>
      </c>
      <c r="F519" s="104">
        <v>630</v>
      </c>
      <c r="G519" s="227"/>
      <c r="H519" s="106">
        <f t="shared" si="31"/>
        <v>0</v>
      </c>
      <c r="I519" s="48" t="s">
        <v>965</v>
      </c>
      <c r="J519" s="2"/>
      <c r="O519" s="1">
        <f t="shared" si="30"/>
        <v>0</v>
      </c>
      <c r="SR519" s="1">
        <v>2631</v>
      </c>
      <c r="ST519" s="1">
        <v>2368</v>
      </c>
    </row>
    <row r="520" spans="1:515" ht="24.45" customHeight="1" x14ac:dyDescent="0.35">
      <c r="A520" s="1">
        <v>250</v>
      </c>
      <c r="B520" s="221" t="s">
        <v>1448</v>
      </c>
      <c r="C520" s="222" t="s">
        <v>505</v>
      </c>
      <c r="D520" s="223" t="s">
        <v>968</v>
      </c>
      <c r="E520" s="224">
        <v>841</v>
      </c>
      <c r="F520" s="224">
        <v>680</v>
      </c>
      <c r="G520" s="225"/>
      <c r="H520" s="226">
        <f t="shared" si="31"/>
        <v>0</v>
      </c>
      <c r="I520" s="48"/>
      <c r="J520" s="2"/>
      <c r="O520" s="1">
        <f t="shared" si="30"/>
        <v>0</v>
      </c>
      <c r="SR520" s="1">
        <v>3211</v>
      </c>
      <c r="ST520" s="1">
        <v>2569</v>
      </c>
    </row>
    <row r="521" spans="1:515" ht="21.45" customHeight="1" x14ac:dyDescent="0.35">
      <c r="B521" s="166" t="s">
        <v>506</v>
      </c>
      <c r="C521" s="108" t="s">
        <v>507</v>
      </c>
      <c r="D521" s="109" t="s">
        <v>508</v>
      </c>
      <c r="E521" s="110">
        <v>362</v>
      </c>
      <c r="F521" s="110">
        <v>362</v>
      </c>
      <c r="G521" s="111"/>
      <c r="H521" s="112">
        <f t="shared" si="31"/>
        <v>0</v>
      </c>
      <c r="I521" s="58"/>
      <c r="J521" s="2"/>
      <c r="O521" s="1">
        <f t="shared" si="30"/>
        <v>0</v>
      </c>
      <c r="SR521" s="1">
        <v>376</v>
      </c>
      <c r="ST521" s="1">
        <v>376</v>
      </c>
      <c r="SU521" s="1">
        <v>604</v>
      </c>
    </row>
    <row r="522" spans="1:515" ht="21" x14ac:dyDescent="0.3">
      <c r="B522" s="63" t="s">
        <v>509</v>
      </c>
      <c r="C522" s="64" t="s">
        <v>510</v>
      </c>
      <c r="D522" s="76"/>
      <c r="E522" s="66"/>
      <c r="F522" s="66"/>
      <c r="G522" s="39"/>
      <c r="H522" s="67"/>
      <c r="I522" s="82"/>
      <c r="J522" s="2"/>
      <c r="O522" s="1">
        <f t="shared" si="30"/>
        <v>0</v>
      </c>
    </row>
    <row r="523" spans="1:515" ht="18" x14ac:dyDescent="0.35">
      <c r="A523" s="1">
        <v>250</v>
      </c>
      <c r="B523" s="152" t="s">
        <v>1449</v>
      </c>
      <c r="C523" s="43" t="s">
        <v>511</v>
      </c>
      <c r="D523" s="44" t="s">
        <v>968</v>
      </c>
      <c r="E523" s="45">
        <v>456</v>
      </c>
      <c r="F523" s="45">
        <v>456</v>
      </c>
      <c r="G523" s="59"/>
      <c r="H523" s="47">
        <f t="shared" ref="H523:H529" si="32">G523*F523</f>
        <v>0</v>
      </c>
      <c r="I523" s="53"/>
      <c r="J523" s="2"/>
      <c r="O523" s="1">
        <f t="shared" si="30"/>
        <v>0</v>
      </c>
      <c r="SR523" s="1">
        <v>1674</v>
      </c>
      <c r="ST523" s="1">
        <v>1674</v>
      </c>
    </row>
    <row r="524" spans="1:515" ht="18" x14ac:dyDescent="0.35">
      <c r="A524" s="1">
        <v>250</v>
      </c>
      <c r="B524" s="152" t="s">
        <v>1450</v>
      </c>
      <c r="C524" s="61" t="s">
        <v>512</v>
      </c>
      <c r="D524" s="44" t="s">
        <v>968</v>
      </c>
      <c r="E524" s="45">
        <v>668</v>
      </c>
      <c r="F524" s="45">
        <v>668</v>
      </c>
      <c r="G524" s="59"/>
      <c r="H524" s="47">
        <f t="shared" si="32"/>
        <v>0</v>
      </c>
      <c r="I524" s="53"/>
      <c r="J524" s="2"/>
      <c r="O524" s="1">
        <f t="shared" si="30"/>
        <v>0</v>
      </c>
      <c r="SR524" s="1">
        <v>2522</v>
      </c>
      <c r="ST524" s="1">
        <v>2522</v>
      </c>
    </row>
    <row r="525" spans="1:515" ht="18" x14ac:dyDescent="0.35">
      <c r="A525" s="1">
        <v>250</v>
      </c>
      <c r="B525" s="52" t="s">
        <v>1451</v>
      </c>
      <c r="C525" s="43" t="s">
        <v>513</v>
      </c>
      <c r="D525" s="44" t="s">
        <v>968</v>
      </c>
      <c r="E525" s="45">
        <v>1288</v>
      </c>
      <c r="F525" s="45">
        <v>1288</v>
      </c>
      <c r="G525" s="59"/>
      <c r="H525" s="47">
        <f t="shared" si="32"/>
        <v>0</v>
      </c>
      <c r="I525" s="53"/>
      <c r="J525" s="2"/>
      <c r="O525" s="1">
        <f t="shared" si="30"/>
        <v>0</v>
      </c>
      <c r="SR525" s="1">
        <v>4999</v>
      </c>
      <c r="ST525" s="1">
        <v>4999</v>
      </c>
    </row>
    <row r="526" spans="1:515" ht="18" x14ac:dyDescent="0.35">
      <c r="A526" s="1">
        <v>250</v>
      </c>
      <c r="B526" s="52" t="s">
        <v>1452</v>
      </c>
      <c r="C526" s="43" t="s">
        <v>514</v>
      </c>
      <c r="D526" s="44" t="s">
        <v>968</v>
      </c>
      <c r="E526" s="45">
        <v>746</v>
      </c>
      <c r="F526" s="45">
        <v>746</v>
      </c>
      <c r="G526" s="59"/>
      <c r="H526" s="47">
        <f t="shared" si="32"/>
        <v>0</v>
      </c>
      <c r="I526" s="53"/>
      <c r="J526" s="2"/>
      <c r="O526" s="1">
        <f t="shared" si="30"/>
        <v>0</v>
      </c>
      <c r="SR526" s="1">
        <v>2831</v>
      </c>
      <c r="ST526" s="1">
        <v>2831</v>
      </c>
    </row>
    <row r="527" spans="1:515" ht="18" x14ac:dyDescent="0.35">
      <c r="A527" s="1">
        <v>250</v>
      </c>
      <c r="B527" s="52" t="s">
        <v>1453</v>
      </c>
      <c r="C527" s="43" t="s">
        <v>515</v>
      </c>
      <c r="D527" s="44" t="s">
        <v>968</v>
      </c>
      <c r="E527" s="45">
        <v>974</v>
      </c>
      <c r="F527" s="45">
        <v>974</v>
      </c>
      <c r="G527" s="59"/>
      <c r="H527" s="47">
        <f t="shared" si="32"/>
        <v>0</v>
      </c>
      <c r="I527" s="53"/>
      <c r="J527" s="2"/>
      <c r="O527" s="1">
        <f t="shared" si="30"/>
        <v>0</v>
      </c>
      <c r="SR527" s="1">
        <v>3745</v>
      </c>
      <c r="ST527" s="1">
        <v>3745</v>
      </c>
    </row>
    <row r="528" spans="1:515" ht="18" x14ac:dyDescent="0.35">
      <c r="A528" s="1">
        <v>250</v>
      </c>
      <c r="B528" s="52" t="s">
        <v>1454</v>
      </c>
      <c r="C528" s="43" t="s">
        <v>516</v>
      </c>
      <c r="D528" s="44" t="s">
        <v>968</v>
      </c>
      <c r="E528" s="45">
        <v>1312</v>
      </c>
      <c r="F528" s="45">
        <v>1312</v>
      </c>
      <c r="G528" s="59"/>
      <c r="H528" s="47">
        <f t="shared" si="32"/>
        <v>0</v>
      </c>
      <c r="I528" s="53"/>
      <c r="J528" s="2"/>
      <c r="O528" s="1">
        <f t="shared" si="30"/>
        <v>0</v>
      </c>
      <c r="SR528" s="1">
        <v>5096</v>
      </c>
      <c r="ST528" s="1">
        <v>5096</v>
      </c>
    </row>
    <row r="529" spans="1:514" ht="18" x14ac:dyDescent="0.35">
      <c r="A529" s="1">
        <v>250</v>
      </c>
      <c r="B529" s="52" t="s">
        <v>1455</v>
      </c>
      <c r="C529" s="43" t="s">
        <v>517</v>
      </c>
      <c r="D529" s="44" t="s">
        <v>968</v>
      </c>
      <c r="E529" s="45">
        <v>1499</v>
      </c>
      <c r="F529" s="45">
        <v>1499</v>
      </c>
      <c r="G529" s="59"/>
      <c r="H529" s="47">
        <f t="shared" si="32"/>
        <v>0</v>
      </c>
      <c r="I529" s="53"/>
      <c r="J529" s="2"/>
      <c r="O529" s="1">
        <f t="shared" si="30"/>
        <v>0</v>
      </c>
      <c r="SR529" s="1">
        <v>5845</v>
      </c>
      <c r="ST529" s="1">
        <v>5845</v>
      </c>
    </row>
    <row r="530" spans="1:514" ht="21" x14ac:dyDescent="0.35">
      <c r="B530" s="63" t="s">
        <v>518</v>
      </c>
      <c r="C530" s="64" t="s">
        <v>519</v>
      </c>
      <c r="D530" s="83"/>
      <c r="E530" s="66"/>
      <c r="F530" s="66"/>
      <c r="G530" s="39"/>
      <c r="H530" s="67"/>
      <c r="I530" s="53"/>
      <c r="J530" s="2"/>
      <c r="O530" s="1">
        <f t="shared" si="30"/>
        <v>0</v>
      </c>
    </row>
    <row r="531" spans="1:514" ht="18" x14ac:dyDescent="0.35">
      <c r="A531" s="1">
        <v>250</v>
      </c>
      <c r="B531" s="151" t="s">
        <v>1456</v>
      </c>
      <c r="C531" s="147" t="s">
        <v>520</v>
      </c>
      <c r="D531" s="134" t="s">
        <v>968</v>
      </c>
      <c r="E531" s="104">
        <v>525</v>
      </c>
      <c r="F531" s="104">
        <v>477</v>
      </c>
      <c r="G531" s="135"/>
      <c r="H531" s="106">
        <f t="shared" ref="H531:H543" si="33">G531*F531</f>
        <v>0</v>
      </c>
      <c r="I531" s="48" t="s">
        <v>965</v>
      </c>
      <c r="J531" s="2"/>
      <c r="O531" s="1">
        <f t="shared" ref="O531:O591" si="34">IF(LEFT(I531,6)=$O$13,H531,H531*(1-$I$17))</f>
        <v>0</v>
      </c>
      <c r="R531" s="15"/>
      <c r="SR531" s="1">
        <v>1949</v>
      </c>
      <c r="ST531" s="1">
        <v>1755</v>
      </c>
    </row>
    <row r="532" spans="1:514" ht="18" x14ac:dyDescent="0.35">
      <c r="A532" s="1">
        <v>250</v>
      </c>
      <c r="B532" s="151" t="s">
        <v>1457</v>
      </c>
      <c r="C532" s="147" t="s">
        <v>521</v>
      </c>
      <c r="D532" s="134" t="s">
        <v>968</v>
      </c>
      <c r="E532" s="104">
        <v>574</v>
      </c>
      <c r="F532" s="104">
        <v>467</v>
      </c>
      <c r="G532" s="135"/>
      <c r="H532" s="106">
        <f t="shared" si="33"/>
        <v>0</v>
      </c>
      <c r="I532" s="48" t="s">
        <v>963</v>
      </c>
      <c r="J532" s="2"/>
      <c r="O532" s="1">
        <f t="shared" si="34"/>
        <v>0</v>
      </c>
      <c r="R532" s="15"/>
      <c r="SR532" s="1">
        <v>2144</v>
      </c>
      <c r="ST532" s="1">
        <v>1716</v>
      </c>
    </row>
    <row r="533" spans="1:514" ht="18" x14ac:dyDescent="0.35">
      <c r="A533" s="1">
        <v>250</v>
      </c>
      <c r="B533" s="52" t="s">
        <v>1458</v>
      </c>
      <c r="C533" s="43" t="s">
        <v>522</v>
      </c>
      <c r="D533" s="44" t="s">
        <v>968</v>
      </c>
      <c r="E533" s="45">
        <v>480</v>
      </c>
      <c r="F533" s="45">
        <v>480</v>
      </c>
      <c r="G533" s="59"/>
      <c r="H533" s="47">
        <f t="shared" si="33"/>
        <v>0</v>
      </c>
      <c r="I533" s="53"/>
      <c r="J533" s="2"/>
      <c r="O533" s="1">
        <f t="shared" si="34"/>
        <v>0</v>
      </c>
      <c r="R533" s="15"/>
      <c r="SR533" s="1">
        <v>1770</v>
      </c>
      <c r="ST533" s="1">
        <v>1770</v>
      </c>
    </row>
    <row r="534" spans="1:514" ht="31.2" x14ac:dyDescent="0.35">
      <c r="A534" s="1">
        <v>250</v>
      </c>
      <c r="B534" s="52" t="s">
        <v>1459</v>
      </c>
      <c r="C534" s="43" t="s">
        <v>523</v>
      </c>
      <c r="D534" s="44" t="s">
        <v>968</v>
      </c>
      <c r="E534" s="45">
        <v>591</v>
      </c>
      <c r="F534" s="45">
        <v>591</v>
      </c>
      <c r="G534" s="59"/>
      <c r="H534" s="47">
        <f t="shared" si="33"/>
        <v>0</v>
      </c>
      <c r="I534" s="53"/>
      <c r="J534" s="2"/>
      <c r="O534" s="1">
        <f t="shared" si="34"/>
        <v>0</v>
      </c>
      <c r="R534" s="15"/>
      <c r="SR534" s="1">
        <v>2211</v>
      </c>
      <c r="ST534" s="1">
        <v>2211</v>
      </c>
    </row>
    <row r="535" spans="1:514" ht="28.8" customHeight="1" x14ac:dyDescent="0.35">
      <c r="A535" s="1">
        <v>250</v>
      </c>
      <c r="B535" s="101" t="s">
        <v>1460</v>
      </c>
      <c r="C535" s="149" t="s">
        <v>937</v>
      </c>
      <c r="D535" s="103" t="s">
        <v>968</v>
      </c>
      <c r="E535" s="104">
        <v>541</v>
      </c>
      <c r="F535" s="104">
        <v>440</v>
      </c>
      <c r="G535" s="105"/>
      <c r="H535" s="106">
        <f t="shared" si="33"/>
        <v>0</v>
      </c>
      <c r="I535" s="48" t="s">
        <v>963</v>
      </c>
      <c r="J535" s="2"/>
      <c r="O535" s="1">
        <f t="shared" si="34"/>
        <v>0</v>
      </c>
      <c r="R535" s="15"/>
      <c r="SR535" s="1">
        <v>2012</v>
      </c>
      <c r="ST535" s="1">
        <v>1610</v>
      </c>
    </row>
    <row r="536" spans="1:514" ht="18" x14ac:dyDescent="0.35">
      <c r="A536" s="1">
        <v>250</v>
      </c>
      <c r="B536" s="151" t="s">
        <v>1461</v>
      </c>
      <c r="C536" s="149" t="s">
        <v>524</v>
      </c>
      <c r="D536" s="134" t="s">
        <v>968</v>
      </c>
      <c r="E536" s="104">
        <v>598</v>
      </c>
      <c r="F536" s="104">
        <v>486</v>
      </c>
      <c r="G536" s="135"/>
      <c r="H536" s="106">
        <f t="shared" si="33"/>
        <v>0</v>
      </c>
      <c r="I536" s="48" t="s">
        <v>963</v>
      </c>
      <c r="J536" s="2"/>
      <c r="O536" s="1">
        <f t="shared" si="34"/>
        <v>0</v>
      </c>
      <c r="R536" s="15"/>
      <c r="SR536" s="1">
        <v>2240</v>
      </c>
      <c r="ST536" s="1">
        <v>1792</v>
      </c>
    </row>
    <row r="537" spans="1:514" ht="31.2" x14ac:dyDescent="0.35">
      <c r="A537" s="1">
        <v>250</v>
      </c>
      <c r="B537" s="52" t="s">
        <v>1462</v>
      </c>
      <c r="C537" s="43" t="s">
        <v>525</v>
      </c>
      <c r="D537" s="44" t="s">
        <v>968</v>
      </c>
      <c r="E537" s="45">
        <v>543</v>
      </c>
      <c r="F537" s="45">
        <v>543</v>
      </c>
      <c r="G537" s="59"/>
      <c r="H537" s="47">
        <f t="shared" si="33"/>
        <v>0</v>
      </c>
      <c r="I537" s="53"/>
      <c r="J537" s="2"/>
      <c r="O537" s="1">
        <f t="shared" si="34"/>
        <v>0</v>
      </c>
      <c r="R537" s="15"/>
      <c r="SR537" s="1">
        <v>2021</v>
      </c>
      <c r="ST537" s="1">
        <v>2021</v>
      </c>
    </row>
    <row r="538" spans="1:514" ht="31.2" x14ac:dyDescent="0.35">
      <c r="A538" s="1">
        <v>250</v>
      </c>
      <c r="B538" s="151" t="s">
        <v>1463</v>
      </c>
      <c r="C538" s="199" t="s">
        <v>526</v>
      </c>
      <c r="D538" s="134" t="s">
        <v>968</v>
      </c>
      <c r="E538" s="104">
        <v>506</v>
      </c>
      <c r="F538" s="104">
        <v>459</v>
      </c>
      <c r="G538" s="211"/>
      <c r="H538" s="106">
        <f t="shared" si="33"/>
        <v>0</v>
      </c>
      <c r="I538" s="48" t="s">
        <v>965</v>
      </c>
      <c r="J538" s="2"/>
      <c r="O538" s="1">
        <f t="shared" si="34"/>
        <v>0</v>
      </c>
      <c r="R538" s="15"/>
      <c r="SR538" s="1">
        <v>1871</v>
      </c>
      <c r="ST538" s="1">
        <v>1684</v>
      </c>
    </row>
    <row r="539" spans="1:514" ht="31.2" x14ac:dyDescent="0.35">
      <c r="A539" s="1">
        <v>250</v>
      </c>
      <c r="B539" s="107" t="s">
        <v>1464</v>
      </c>
      <c r="C539" s="108" t="s">
        <v>527</v>
      </c>
      <c r="D539" s="109" t="s">
        <v>968</v>
      </c>
      <c r="E539" s="110">
        <v>488</v>
      </c>
      <c r="F539" s="110">
        <v>488</v>
      </c>
      <c r="G539" s="111"/>
      <c r="H539" s="112">
        <f t="shared" si="33"/>
        <v>0</v>
      </c>
      <c r="I539" s="53"/>
      <c r="J539" s="2"/>
      <c r="O539" s="1">
        <f t="shared" si="34"/>
        <v>0</v>
      </c>
      <c r="R539" s="15"/>
      <c r="SR539" s="1">
        <v>1802</v>
      </c>
      <c r="ST539" s="1">
        <v>1802</v>
      </c>
    </row>
    <row r="540" spans="1:514" ht="31.2" x14ac:dyDescent="0.35">
      <c r="A540" s="1">
        <v>250</v>
      </c>
      <c r="B540" s="52" t="s">
        <v>1465</v>
      </c>
      <c r="C540" s="49" t="s">
        <v>528</v>
      </c>
      <c r="D540" s="44" t="s">
        <v>968</v>
      </c>
      <c r="E540" s="45">
        <v>480</v>
      </c>
      <c r="F540" s="45">
        <v>480</v>
      </c>
      <c r="G540" s="59"/>
      <c r="H540" s="47">
        <f t="shared" si="33"/>
        <v>0</v>
      </c>
      <c r="I540" s="48"/>
      <c r="J540" s="2"/>
      <c r="O540" s="1">
        <f t="shared" si="34"/>
        <v>0</v>
      </c>
      <c r="R540" s="15"/>
      <c r="SR540" s="1">
        <v>1768</v>
      </c>
      <c r="ST540" s="1">
        <v>1768</v>
      </c>
    </row>
    <row r="541" spans="1:514" ht="31.2" x14ac:dyDescent="0.35">
      <c r="A541" s="1">
        <v>250</v>
      </c>
      <c r="B541" s="52" t="s">
        <v>1466</v>
      </c>
      <c r="C541" s="43" t="s">
        <v>529</v>
      </c>
      <c r="D541" s="44" t="s">
        <v>968</v>
      </c>
      <c r="E541" s="45">
        <v>549</v>
      </c>
      <c r="F541" s="45">
        <v>549</v>
      </c>
      <c r="G541" s="74"/>
      <c r="H541" s="47">
        <f t="shared" si="33"/>
        <v>0</v>
      </c>
      <c r="I541" s="48"/>
      <c r="J541" s="2"/>
      <c r="O541" s="1">
        <f t="shared" si="34"/>
        <v>0</v>
      </c>
      <c r="R541" s="15"/>
      <c r="SR541" s="1">
        <v>2044</v>
      </c>
      <c r="ST541" s="1">
        <v>2044</v>
      </c>
    </row>
    <row r="542" spans="1:514" ht="31.2" x14ac:dyDescent="0.35">
      <c r="A542" s="1">
        <v>250</v>
      </c>
      <c r="B542" s="52" t="s">
        <v>1467</v>
      </c>
      <c r="C542" s="43" t="s">
        <v>530</v>
      </c>
      <c r="D542" s="44" t="s">
        <v>968</v>
      </c>
      <c r="E542" s="45">
        <v>503</v>
      </c>
      <c r="F542" s="45">
        <v>503</v>
      </c>
      <c r="G542" s="59"/>
      <c r="H542" s="47">
        <f t="shared" si="33"/>
        <v>0</v>
      </c>
      <c r="I542" s="53"/>
      <c r="J542" s="2"/>
      <c r="O542" s="1">
        <f t="shared" si="34"/>
        <v>0</v>
      </c>
      <c r="SR542" s="1">
        <v>1860</v>
      </c>
      <c r="ST542" s="1">
        <v>1860</v>
      </c>
    </row>
    <row r="543" spans="1:514" ht="18" x14ac:dyDescent="0.35">
      <c r="A543" s="1">
        <v>250</v>
      </c>
      <c r="B543" s="52" t="s">
        <v>1468</v>
      </c>
      <c r="C543" s="43" t="s">
        <v>531</v>
      </c>
      <c r="D543" s="44" t="s">
        <v>968</v>
      </c>
      <c r="E543" s="45">
        <v>520</v>
      </c>
      <c r="F543" s="45">
        <v>520</v>
      </c>
      <c r="G543" s="59"/>
      <c r="H543" s="47">
        <f t="shared" si="33"/>
        <v>0</v>
      </c>
      <c r="I543" s="53"/>
      <c r="J543" s="2"/>
      <c r="O543" s="1">
        <f t="shared" si="34"/>
        <v>0</v>
      </c>
      <c r="SR543" s="1">
        <v>1928</v>
      </c>
      <c r="ST543" s="1">
        <v>1928</v>
      </c>
    </row>
    <row r="544" spans="1:514" ht="21" x14ac:dyDescent="0.35">
      <c r="B544" s="63" t="s">
        <v>532</v>
      </c>
      <c r="C544" s="64" t="s">
        <v>533</v>
      </c>
      <c r="D544" s="83"/>
      <c r="E544" s="66"/>
      <c r="F544" s="66"/>
      <c r="G544" s="39"/>
      <c r="H544" s="67"/>
      <c r="I544" s="53"/>
      <c r="J544" s="2"/>
      <c r="O544" s="1">
        <f t="shared" si="34"/>
        <v>0</v>
      </c>
    </row>
    <row r="545" spans="1:514" ht="18" x14ac:dyDescent="0.35">
      <c r="A545" s="1">
        <v>250</v>
      </c>
      <c r="B545" s="52" t="s">
        <v>1469</v>
      </c>
      <c r="C545" s="43" t="s">
        <v>535</v>
      </c>
      <c r="D545" s="44" t="s">
        <v>968</v>
      </c>
      <c r="E545" s="45">
        <v>802</v>
      </c>
      <c r="F545" s="45">
        <v>802</v>
      </c>
      <c r="G545" s="59"/>
      <c r="H545" s="47">
        <f t="shared" ref="H545:H550" si="35">G545*F545</f>
        <v>0</v>
      </c>
      <c r="I545" s="53"/>
      <c r="J545" s="15"/>
      <c r="O545" s="1">
        <f t="shared" si="34"/>
        <v>0</v>
      </c>
      <c r="SR545" s="1">
        <v>3056</v>
      </c>
      <c r="ST545" s="1">
        <v>3056</v>
      </c>
    </row>
    <row r="546" spans="1:514" ht="18" x14ac:dyDescent="0.35">
      <c r="A546" s="1">
        <v>250</v>
      </c>
      <c r="B546" s="52" t="s">
        <v>1470</v>
      </c>
      <c r="C546" s="43" t="s">
        <v>536</v>
      </c>
      <c r="D546" s="44" t="s">
        <v>968</v>
      </c>
      <c r="E546" s="45">
        <v>721</v>
      </c>
      <c r="F546" s="45">
        <v>721</v>
      </c>
      <c r="G546" s="59"/>
      <c r="H546" s="47">
        <f t="shared" si="35"/>
        <v>0</v>
      </c>
      <c r="I546" s="53"/>
      <c r="J546" s="2"/>
      <c r="O546" s="1">
        <f t="shared" si="34"/>
        <v>0</v>
      </c>
      <c r="SR546" s="1">
        <v>2733</v>
      </c>
      <c r="ST546" s="1">
        <v>2733</v>
      </c>
    </row>
    <row r="547" spans="1:514" ht="18" x14ac:dyDescent="0.35">
      <c r="A547" s="1">
        <v>250</v>
      </c>
      <c r="B547" s="52" t="s">
        <v>1471</v>
      </c>
      <c r="C547" s="43" t="s">
        <v>537</v>
      </c>
      <c r="D547" s="44" t="s">
        <v>968</v>
      </c>
      <c r="E547" s="45">
        <v>1828</v>
      </c>
      <c r="F547" s="45">
        <v>1828</v>
      </c>
      <c r="G547" s="59"/>
      <c r="H547" s="47">
        <f t="shared" si="35"/>
        <v>0</v>
      </c>
      <c r="I547" s="53"/>
      <c r="J547" s="2"/>
      <c r="O547" s="1">
        <f t="shared" si="34"/>
        <v>0</v>
      </c>
      <c r="SR547" s="1">
        <v>7158</v>
      </c>
      <c r="ST547" s="1">
        <v>7158</v>
      </c>
    </row>
    <row r="548" spans="1:514" ht="18" x14ac:dyDescent="0.35">
      <c r="A548" s="1">
        <v>250</v>
      </c>
      <c r="B548" s="151" t="s">
        <v>1472</v>
      </c>
      <c r="C548" s="147" t="s">
        <v>538</v>
      </c>
      <c r="D548" s="134" t="s">
        <v>968</v>
      </c>
      <c r="E548" s="104">
        <v>1088</v>
      </c>
      <c r="F548" s="104">
        <v>878</v>
      </c>
      <c r="G548" s="135"/>
      <c r="H548" s="106">
        <f t="shared" si="35"/>
        <v>0</v>
      </c>
      <c r="I548" s="48" t="s">
        <v>963</v>
      </c>
      <c r="J548" s="2"/>
      <c r="O548" s="1">
        <f t="shared" si="34"/>
        <v>0</v>
      </c>
      <c r="SR548" s="1">
        <v>4201</v>
      </c>
      <c r="ST548" s="1">
        <v>3361</v>
      </c>
    </row>
    <row r="549" spans="1:514" ht="18" x14ac:dyDescent="0.35">
      <c r="A549" s="1">
        <v>250</v>
      </c>
      <c r="B549" s="52" t="s">
        <v>1473</v>
      </c>
      <c r="C549" s="43" t="s">
        <v>539</v>
      </c>
      <c r="D549" s="44" t="s">
        <v>968</v>
      </c>
      <c r="E549" s="45">
        <v>2047</v>
      </c>
      <c r="F549" s="45">
        <v>2047</v>
      </c>
      <c r="G549" s="59"/>
      <c r="H549" s="47">
        <f t="shared" si="35"/>
        <v>0</v>
      </c>
      <c r="I549" s="53"/>
      <c r="J549" s="2"/>
      <c r="O549" s="1">
        <f t="shared" si="34"/>
        <v>0</v>
      </c>
      <c r="SR549" s="1">
        <v>8037</v>
      </c>
      <c r="ST549" s="1">
        <v>8037</v>
      </c>
    </row>
    <row r="550" spans="1:514" ht="18" x14ac:dyDescent="0.35">
      <c r="A550" s="1">
        <v>250</v>
      </c>
      <c r="B550" s="52" t="s">
        <v>1474</v>
      </c>
      <c r="C550" s="43" t="s">
        <v>540</v>
      </c>
      <c r="D550" s="44" t="s">
        <v>968</v>
      </c>
      <c r="E550" s="45">
        <v>2094</v>
      </c>
      <c r="F550" s="45">
        <v>2094</v>
      </c>
      <c r="G550" s="59"/>
      <c r="H550" s="47">
        <f t="shared" si="35"/>
        <v>0</v>
      </c>
      <c r="I550" s="53"/>
      <c r="J550" s="2"/>
      <c r="O550" s="1">
        <f t="shared" si="34"/>
        <v>0</v>
      </c>
      <c r="SR550" s="1">
        <v>8225</v>
      </c>
      <c r="ST550" s="1">
        <v>8225</v>
      </c>
    </row>
    <row r="551" spans="1:514" ht="21" x14ac:dyDescent="0.35">
      <c r="B551" s="63" t="s">
        <v>541</v>
      </c>
      <c r="C551" s="64" t="s">
        <v>542</v>
      </c>
      <c r="D551" s="84"/>
      <c r="E551" s="66"/>
      <c r="F551" s="66"/>
      <c r="G551" s="39"/>
      <c r="H551" s="67"/>
      <c r="I551" s="53"/>
      <c r="J551" s="2"/>
      <c r="O551" s="1">
        <f t="shared" si="34"/>
        <v>0</v>
      </c>
    </row>
    <row r="552" spans="1:514" ht="30" customHeight="1" x14ac:dyDescent="0.35">
      <c r="A552" s="1">
        <v>250</v>
      </c>
      <c r="B552" s="107" t="s">
        <v>1475</v>
      </c>
      <c r="C552" s="108" t="s">
        <v>906</v>
      </c>
      <c r="D552" s="109" t="s">
        <v>968</v>
      </c>
      <c r="E552" s="110">
        <v>654</v>
      </c>
      <c r="F552" s="110">
        <v>654</v>
      </c>
      <c r="G552" s="111"/>
      <c r="H552" s="112">
        <f t="shared" ref="H552:H562" si="36">G552*F552</f>
        <v>0</v>
      </c>
      <c r="I552" s="53"/>
      <c r="J552" s="2"/>
      <c r="O552" s="1">
        <f t="shared" si="34"/>
        <v>0</v>
      </c>
      <c r="P552" s="1"/>
      <c r="SR552" s="1">
        <v>2466</v>
      </c>
      <c r="ST552" s="1">
        <v>2466</v>
      </c>
    </row>
    <row r="553" spans="1:514" ht="18" x14ac:dyDescent="0.35">
      <c r="A553" s="1">
        <v>250</v>
      </c>
      <c r="B553" s="101" t="s">
        <v>1476</v>
      </c>
      <c r="C553" s="102" t="s">
        <v>543</v>
      </c>
      <c r="D553" s="103" t="s">
        <v>968</v>
      </c>
      <c r="E553" s="104">
        <v>926</v>
      </c>
      <c r="F553" s="104">
        <v>571</v>
      </c>
      <c r="G553" s="105"/>
      <c r="H553" s="106">
        <f t="shared" si="36"/>
        <v>0</v>
      </c>
      <c r="I553" s="48" t="s">
        <v>964</v>
      </c>
      <c r="J553" s="2"/>
      <c r="O553" s="1">
        <f t="shared" si="34"/>
        <v>0</v>
      </c>
      <c r="SR553" s="1">
        <v>3552</v>
      </c>
      <c r="ST553" s="1">
        <v>2131</v>
      </c>
    </row>
    <row r="554" spans="1:514" ht="18" x14ac:dyDescent="0.35">
      <c r="A554" s="1">
        <v>250</v>
      </c>
      <c r="B554" s="101" t="s">
        <v>1477</v>
      </c>
      <c r="C554" s="102" t="s">
        <v>544</v>
      </c>
      <c r="D554" s="103" t="s">
        <v>968</v>
      </c>
      <c r="E554" s="104">
        <v>744</v>
      </c>
      <c r="F554" s="104">
        <v>462</v>
      </c>
      <c r="G554" s="105"/>
      <c r="H554" s="106">
        <f t="shared" si="36"/>
        <v>0</v>
      </c>
      <c r="I554" s="48" t="s">
        <v>964</v>
      </c>
      <c r="J554" s="2"/>
      <c r="O554" s="1">
        <f t="shared" si="34"/>
        <v>0</v>
      </c>
      <c r="SR554" s="1">
        <v>2823</v>
      </c>
      <c r="ST554" s="1">
        <v>1694</v>
      </c>
    </row>
    <row r="555" spans="1:514" ht="18" x14ac:dyDescent="0.35">
      <c r="A555" s="1">
        <v>250</v>
      </c>
      <c r="B555" s="101" t="s">
        <v>1478</v>
      </c>
      <c r="C555" s="102" t="s">
        <v>545</v>
      </c>
      <c r="D555" s="103" t="s">
        <v>968</v>
      </c>
      <c r="E555" s="104">
        <v>605</v>
      </c>
      <c r="F555" s="104">
        <v>378</v>
      </c>
      <c r="G555" s="105"/>
      <c r="H555" s="106">
        <f t="shared" si="36"/>
        <v>0</v>
      </c>
      <c r="I555" s="48" t="s">
        <v>964</v>
      </c>
      <c r="J555" s="2"/>
      <c r="O555" s="1">
        <f t="shared" si="34"/>
        <v>0</v>
      </c>
      <c r="SR555" s="1">
        <v>2267</v>
      </c>
      <c r="ST555" s="1">
        <v>1360</v>
      </c>
    </row>
    <row r="556" spans="1:514" ht="18" x14ac:dyDescent="0.35">
      <c r="A556" s="1">
        <v>250</v>
      </c>
      <c r="B556" s="107" t="s">
        <v>1479</v>
      </c>
      <c r="C556" s="108" t="s">
        <v>546</v>
      </c>
      <c r="D556" s="109" t="s">
        <v>968</v>
      </c>
      <c r="E556" s="110">
        <v>611</v>
      </c>
      <c r="F556" s="110">
        <v>611</v>
      </c>
      <c r="G556" s="111"/>
      <c r="H556" s="112">
        <f t="shared" si="36"/>
        <v>0</v>
      </c>
      <c r="I556" s="48"/>
      <c r="J556" s="2"/>
      <c r="O556" s="1">
        <f t="shared" si="34"/>
        <v>0</v>
      </c>
      <c r="SR556" s="1">
        <v>2291</v>
      </c>
      <c r="ST556" s="1">
        <v>2291</v>
      </c>
    </row>
    <row r="557" spans="1:514" ht="18" x14ac:dyDescent="0.35">
      <c r="A557" s="1">
        <v>250</v>
      </c>
      <c r="B557" s="101" t="s">
        <v>1480</v>
      </c>
      <c r="C557" s="102" t="s">
        <v>547</v>
      </c>
      <c r="D557" s="103" t="s">
        <v>968</v>
      </c>
      <c r="E557" s="104">
        <v>681</v>
      </c>
      <c r="F557" s="104">
        <v>424</v>
      </c>
      <c r="G557" s="105"/>
      <c r="H557" s="106">
        <f t="shared" si="36"/>
        <v>0</v>
      </c>
      <c r="I557" s="48" t="s">
        <v>964</v>
      </c>
      <c r="J557" s="2"/>
      <c r="O557" s="1">
        <f t="shared" si="34"/>
        <v>0</v>
      </c>
      <c r="SR557" s="1">
        <v>2573</v>
      </c>
      <c r="ST557" s="1">
        <v>1544</v>
      </c>
    </row>
    <row r="558" spans="1:514" ht="18" x14ac:dyDescent="0.35">
      <c r="A558" s="1">
        <v>250</v>
      </c>
      <c r="B558" s="107" t="s">
        <v>1481</v>
      </c>
      <c r="C558" s="108" t="s">
        <v>548</v>
      </c>
      <c r="D558" s="109" t="s">
        <v>968</v>
      </c>
      <c r="E558" s="110">
        <v>670</v>
      </c>
      <c r="F558" s="110">
        <v>670</v>
      </c>
      <c r="G558" s="111"/>
      <c r="H558" s="112">
        <f t="shared" si="36"/>
        <v>0</v>
      </c>
      <c r="I558" s="48"/>
      <c r="J558" s="2"/>
      <c r="O558" s="1">
        <f t="shared" si="34"/>
        <v>0</v>
      </c>
      <c r="SR558" s="1">
        <v>2530</v>
      </c>
      <c r="ST558" s="1">
        <v>2530</v>
      </c>
    </row>
    <row r="559" spans="1:514" ht="18" x14ac:dyDescent="0.35">
      <c r="A559" s="1">
        <v>250</v>
      </c>
      <c r="B559" s="101" t="s">
        <v>1482</v>
      </c>
      <c r="C559" s="102" t="s">
        <v>549</v>
      </c>
      <c r="D559" s="103" t="s">
        <v>968</v>
      </c>
      <c r="E559" s="104">
        <v>740</v>
      </c>
      <c r="F559" s="104">
        <v>460</v>
      </c>
      <c r="G559" s="105"/>
      <c r="H559" s="106">
        <f t="shared" si="36"/>
        <v>0</v>
      </c>
      <c r="I559" s="48" t="s">
        <v>964</v>
      </c>
      <c r="J559" s="2"/>
      <c r="O559" s="1">
        <f t="shared" si="34"/>
        <v>0</v>
      </c>
      <c r="SR559" s="1">
        <v>2810</v>
      </c>
      <c r="ST559" s="1">
        <v>1686</v>
      </c>
    </row>
    <row r="560" spans="1:514" ht="18" x14ac:dyDescent="0.35">
      <c r="A560" s="1">
        <v>250</v>
      </c>
      <c r="B560" s="107" t="s">
        <v>1483</v>
      </c>
      <c r="C560" s="108" t="s">
        <v>550</v>
      </c>
      <c r="D560" s="109" t="s">
        <v>968</v>
      </c>
      <c r="E560" s="110">
        <v>849</v>
      </c>
      <c r="F560" s="110">
        <v>849</v>
      </c>
      <c r="G560" s="111"/>
      <c r="H560" s="112">
        <f t="shared" si="36"/>
        <v>0</v>
      </c>
      <c r="I560" s="48"/>
      <c r="J560" s="2"/>
      <c r="O560" s="1">
        <f t="shared" si="34"/>
        <v>0</v>
      </c>
      <c r="SR560" s="1">
        <v>3245</v>
      </c>
      <c r="ST560" s="1">
        <v>3245</v>
      </c>
    </row>
    <row r="561" spans="1:514" ht="18" x14ac:dyDescent="0.35">
      <c r="A561" s="1">
        <v>250</v>
      </c>
      <c r="B561" s="101" t="s">
        <v>1484</v>
      </c>
      <c r="C561" s="102" t="s">
        <v>551</v>
      </c>
      <c r="D561" s="103" t="s">
        <v>968</v>
      </c>
      <c r="E561" s="104">
        <v>522</v>
      </c>
      <c r="F561" s="104">
        <v>522</v>
      </c>
      <c r="G561" s="105"/>
      <c r="H561" s="106">
        <f t="shared" si="36"/>
        <v>0</v>
      </c>
      <c r="I561" s="48" t="s">
        <v>964</v>
      </c>
      <c r="J561" s="2"/>
      <c r="O561" s="1">
        <f t="shared" si="34"/>
        <v>0</v>
      </c>
      <c r="SR561" s="1">
        <v>1937</v>
      </c>
      <c r="ST561" s="1">
        <v>1937</v>
      </c>
    </row>
    <row r="562" spans="1:514" ht="18" x14ac:dyDescent="0.35">
      <c r="A562" s="1">
        <v>250</v>
      </c>
      <c r="B562" s="101" t="s">
        <v>1485</v>
      </c>
      <c r="C562" s="102" t="s">
        <v>552</v>
      </c>
      <c r="D562" s="103" t="s">
        <v>968</v>
      </c>
      <c r="E562" s="104">
        <v>912</v>
      </c>
      <c r="F562" s="104">
        <v>563</v>
      </c>
      <c r="G562" s="105"/>
      <c r="H562" s="106">
        <f t="shared" si="36"/>
        <v>0</v>
      </c>
      <c r="I562" s="48" t="s">
        <v>964</v>
      </c>
      <c r="J562" s="2"/>
      <c r="O562" s="1">
        <f t="shared" si="34"/>
        <v>0</v>
      </c>
      <c r="SR562" s="1">
        <v>3498</v>
      </c>
      <c r="ST562" s="1">
        <v>2099</v>
      </c>
    </row>
    <row r="563" spans="1:514" ht="21" x14ac:dyDescent="0.35">
      <c r="B563" s="63" t="s">
        <v>553</v>
      </c>
      <c r="C563" s="64" t="s">
        <v>554</v>
      </c>
      <c r="D563" s="84"/>
      <c r="E563" s="66"/>
      <c r="F563" s="66"/>
      <c r="G563" s="39"/>
      <c r="H563" s="67"/>
      <c r="I563" s="53"/>
      <c r="J563" s="2"/>
      <c r="O563" s="1">
        <f t="shared" si="34"/>
        <v>0</v>
      </c>
    </row>
    <row r="564" spans="1:514" ht="18" x14ac:dyDescent="0.35">
      <c r="A564" s="1">
        <v>250</v>
      </c>
      <c r="B564" s="101" t="s">
        <v>1486</v>
      </c>
      <c r="C564" s="102" t="s">
        <v>555</v>
      </c>
      <c r="D564" s="103" t="s">
        <v>968</v>
      </c>
      <c r="E564" s="104">
        <v>605</v>
      </c>
      <c r="F564" s="104">
        <v>378</v>
      </c>
      <c r="G564" s="105"/>
      <c r="H564" s="106">
        <f t="shared" ref="H564:H587" si="37">G564*F564</f>
        <v>0</v>
      </c>
      <c r="I564" s="48" t="s">
        <v>964</v>
      </c>
      <c r="J564" s="2"/>
      <c r="O564" s="1">
        <f t="shared" si="34"/>
        <v>0</v>
      </c>
      <c r="SR564" s="1">
        <v>2267</v>
      </c>
      <c r="ST564" s="1">
        <v>1360</v>
      </c>
    </row>
    <row r="565" spans="1:514" ht="18" x14ac:dyDescent="0.35">
      <c r="A565" s="1">
        <v>250</v>
      </c>
      <c r="B565" s="101" t="s">
        <v>1487</v>
      </c>
      <c r="C565" s="102" t="s">
        <v>556</v>
      </c>
      <c r="D565" s="103" t="s">
        <v>968</v>
      </c>
      <c r="E565" s="104">
        <v>605</v>
      </c>
      <c r="F565" s="104">
        <v>378</v>
      </c>
      <c r="G565" s="105"/>
      <c r="H565" s="106">
        <f t="shared" si="37"/>
        <v>0</v>
      </c>
      <c r="I565" s="48" t="s">
        <v>964</v>
      </c>
      <c r="J565" s="2"/>
      <c r="O565" s="1">
        <f t="shared" si="34"/>
        <v>0</v>
      </c>
      <c r="SR565" s="1">
        <v>2267</v>
      </c>
      <c r="ST565" s="1">
        <v>1360</v>
      </c>
    </row>
    <row r="566" spans="1:514" ht="18" x14ac:dyDescent="0.35">
      <c r="A566" s="1">
        <v>250</v>
      </c>
      <c r="B566" s="101" t="s">
        <v>1488</v>
      </c>
      <c r="C566" s="102" t="s">
        <v>557</v>
      </c>
      <c r="D566" s="103" t="s">
        <v>968</v>
      </c>
      <c r="E566" s="104">
        <v>605</v>
      </c>
      <c r="F566" s="104">
        <v>378</v>
      </c>
      <c r="G566" s="105"/>
      <c r="H566" s="106">
        <f t="shared" si="37"/>
        <v>0</v>
      </c>
      <c r="I566" s="48" t="s">
        <v>964</v>
      </c>
      <c r="J566" s="2"/>
      <c r="O566" s="1">
        <f t="shared" si="34"/>
        <v>0</v>
      </c>
      <c r="SR566" s="1">
        <v>2267</v>
      </c>
      <c r="ST566" s="1">
        <v>1360</v>
      </c>
    </row>
    <row r="567" spans="1:514" ht="18" x14ac:dyDescent="0.35">
      <c r="A567" s="1">
        <v>250</v>
      </c>
      <c r="B567" s="101" t="s">
        <v>1489</v>
      </c>
      <c r="C567" s="102" t="s">
        <v>558</v>
      </c>
      <c r="D567" s="103" t="s">
        <v>968</v>
      </c>
      <c r="E567" s="104">
        <v>605</v>
      </c>
      <c r="F567" s="104">
        <v>378</v>
      </c>
      <c r="G567" s="105"/>
      <c r="H567" s="106">
        <f t="shared" si="37"/>
        <v>0</v>
      </c>
      <c r="I567" s="48" t="s">
        <v>964</v>
      </c>
      <c r="J567" s="2"/>
      <c r="O567" s="1">
        <f t="shared" si="34"/>
        <v>0</v>
      </c>
      <c r="SR567" s="1">
        <v>2267</v>
      </c>
      <c r="ST567" s="1">
        <v>1360</v>
      </c>
    </row>
    <row r="568" spans="1:514" ht="18" x14ac:dyDescent="0.35">
      <c r="A568" s="1">
        <v>250</v>
      </c>
      <c r="B568" s="101" t="s">
        <v>1490</v>
      </c>
      <c r="C568" s="102" t="s">
        <v>559</v>
      </c>
      <c r="D568" s="103" t="s">
        <v>968</v>
      </c>
      <c r="E568" s="104">
        <v>605</v>
      </c>
      <c r="F568" s="104">
        <v>378</v>
      </c>
      <c r="G568" s="105"/>
      <c r="H568" s="106">
        <f t="shared" si="37"/>
        <v>0</v>
      </c>
      <c r="I568" s="48" t="s">
        <v>964</v>
      </c>
      <c r="J568" s="2"/>
      <c r="O568" s="1">
        <f t="shared" si="34"/>
        <v>0</v>
      </c>
      <c r="SR568" s="1">
        <v>2267</v>
      </c>
      <c r="ST568" s="1">
        <v>1360</v>
      </c>
    </row>
    <row r="569" spans="1:514" ht="18" x14ac:dyDescent="0.35">
      <c r="A569" s="1">
        <v>250</v>
      </c>
      <c r="B569" s="101" t="s">
        <v>1491</v>
      </c>
      <c r="C569" s="102" t="s">
        <v>560</v>
      </c>
      <c r="D569" s="103" t="s">
        <v>968</v>
      </c>
      <c r="E569" s="104">
        <v>605</v>
      </c>
      <c r="F569" s="104">
        <v>378</v>
      </c>
      <c r="G569" s="105"/>
      <c r="H569" s="106">
        <f t="shared" si="37"/>
        <v>0</v>
      </c>
      <c r="I569" s="48" t="s">
        <v>964</v>
      </c>
      <c r="J569" s="2"/>
      <c r="O569" s="1">
        <f t="shared" si="34"/>
        <v>0</v>
      </c>
      <c r="SR569" s="1">
        <v>2267</v>
      </c>
      <c r="ST569" s="1">
        <v>1360</v>
      </c>
    </row>
    <row r="570" spans="1:514" ht="18" x14ac:dyDescent="0.35">
      <c r="A570" s="1">
        <v>250</v>
      </c>
      <c r="B570" s="101" t="s">
        <v>1492</v>
      </c>
      <c r="C570" s="102" t="s">
        <v>561</v>
      </c>
      <c r="D570" s="103" t="s">
        <v>968</v>
      </c>
      <c r="E570" s="104">
        <v>605</v>
      </c>
      <c r="F570" s="104">
        <v>378</v>
      </c>
      <c r="G570" s="105"/>
      <c r="H570" s="106">
        <f t="shared" si="37"/>
        <v>0</v>
      </c>
      <c r="I570" s="48" t="s">
        <v>964</v>
      </c>
      <c r="J570" s="2"/>
      <c r="O570" s="1">
        <f t="shared" si="34"/>
        <v>0</v>
      </c>
      <c r="SR570" s="1">
        <v>2267</v>
      </c>
      <c r="ST570" s="1">
        <v>1360</v>
      </c>
    </row>
    <row r="571" spans="1:514" ht="18" x14ac:dyDescent="0.35">
      <c r="A571" s="1">
        <v>250</v>
      </c>
      <c r="B571" s="101" t="s">
        <v>1493</v>
      </c>
      <c r="C571" s="102" t="s">
        <v>562</v>
      </c>
      <c r="D571" s="103" t="s">
        <v>968</v>
      </c>
      <c r="E571" s="104">
        <v>605</v>
      </c>
      <c r="F571" s="104">
        <v>378</v>
      </c>
      <c r="G571" s="105"/>
      <c r="H571" s="106">
        <f t="shared" si="37"/>
        <v>0</v>
      </c>
      <c r="I571" s="48" t="s">
        <v>964</v>
      </c>
      <c r="J571" s="2"/>
      <c r="O571" s="1">
        <f t="shared" si="34"/>
        <v>0</v>
      </c>
      <c r="SR571" s="1">
        <v>2267</v>
      </c>
      <c r="ST571" s="1">
        <v>1360</v>
      </c>
    </row>
    <row r="572" spans="1:514" ht="18" x14ac:dyDescent="0.35">
      <c r="A572" s="1">
        <v>250</v>
      </c>
      <c r="B572" s="101" t="s">
        <v>1494</v>
      </c>
      <c r="C572" s="102" t="s">
        <v>563</v>
      </c>
      <c r="D572" s="103" t="s">
        <v>968</v>
      </c>
      <c r="E572" s="104">
        <v>605</v>
      </c>
      <c r="F572" s="104">
        <v>378</v>
      </c>
      <c r="G572" s="105"/>
      <c r="H572" s="106">
        <f t="shared" si="37"/>
        <v>0</v>
      </c>
      <c r="I572" s="48" t="s">
        <v>964</v>
      </c>
      <c r="J572" s="2"/>
      <c r="O572" s="1">
        <f t="shared" si="34"/>
        <v>0</v>
      </c>
      <c r="SR572" s="1">
        <v>2267</v>
      </c>
      <c r="ST572" s="1">
        <v>1360</v>
      </c>
    </row>
    <row r="573" spans="1:514" ht="18" x14ac:dyDescent="0.35">
      <c r="A573" s="1">
        <v>250</v>
      </c>
      <c r="B573" s="101" t="s">
        <v>1495</v>
      </c>
      <c r="C573" s="102" t="s">
        <v>564</v>
      </c>
      <c r="D573" s="103" t="s">
        <v>968</v>
      </c>
      <c r="E573" s="104">
        <v>605</v>
      </c>
      <c r="F573" s="104">
        <v>378</v>
      </c>
      <c r="G573" s="105"/>
      <c r="H573" s="106">
        <f t="shared" si="37"/>
        <v>0</v>
      </c>
      <c r="I573" s="48" t="s">
        <v>964</v>
      </c>
      <c r="J573" s="2"/>
      <c r="O573" s="1">
        <f t="shared" si="34"/>
        <v>0</v>
      </c>
      <c r="SR573" s="1">
        <v>2267</v>
      </c>
      <c r="ST573" s="1">
        <v>1360</v>
      </c>
    </row>
    <row r="574" spans="1:514" ht="18" x14ac:dyDescent="0.35">
      <c r="A574" s="1">
        <v>250</v>
      </c>
      <c r="B574" s="101" t="s">
        <v>1496</v>
      </c>
      <c r="C574" s="102" t="s">
        <v>565</v>
      </c>
      <c r="D574" s="103" t="s">
        <v>968</v>
      </c>
      <c r="E574" s="104">
        <v>605</v>
      </c>
      <c r="F574" s="104">
        <v>378</v>
      </c>
      <c r="G574" s="105"/>
      <c r="H574" s="106">
        <f t="shared" si="37"/>
        <v>0</v>
      </c>
      <c r="I574" s="48" t="s">
        <v>964</v>
      </c>
      <c r="J574" s="2"/>
      <c r="O574" s="1">
        <f t="shared" si="34"/>
        <v>0</v>
      </c>
      <c r="SR574" s="1">
        <v>2267</v>
      </c>
      <c r="ST574" s="1">
        <v>1360</v>
      </c>
    </row>
    <row r="575" spans="1:514" ht="18" x14ac:dyDescent="0.35">
      <c r="A575" s="1">
        <v>250</v>
      </c>
      <c r="B575" s="101" t="s">
        <v>1497</v>
      </c>
      <c r="C575" s="102" t="s">
        <v>566</v>
      </c>
      <c r="D575" s="103" t="s">
        <v>968</v>
      </c>
      <c r="E575" s="104">
        <v>621</v>
      </c>
      <c r="F575" s="104">
        <v>388</v>
      </c>
      <c r="G575" s="105"/>
      <c r="H575" s="106">
        <f t="shared" si="37"/>
        <v>0</v>
      </c>
      <c r="I575" s="48" t="s">
        <v>964</v>
      </c>
      <c r="J575" s="2"/>
      <c r="O575" s="1">
        <f t="shared" si="34"/>
        <v>0</v>
      </c>
      <c r="SR575" s="1">
        <v>2332</v>
      </c>
      <c r="ST575" s="1">
        <v>1399</v>
      </c>
    </row>
    <row r="576" spans="1:514" ht="18" x14ac:dyDescent="0.35">
      <c r="A576" s="1">
        <v>250</v>
      </c>
      <c r="B576" s="101" t="s">
        <v>1498</v>
      </c>
      <c r="C576" s="102" t="s">
        <v>567</v>
      </c>
      <c r="D576" s="103" t="s">
        <v>968</v>
      </c>
      <c r="E576" s="104">
        <v>605</v>
      </c>
      <c r="F576" s="104">
        <v>378</v>
      </c>
      <c r="G576" s="105"/>
      <c r="H576" s="106">
        <f t="shared" si="37"/>
        <v>0</v>
      </c>
      <c r="I576" s="48" t="s">
        <v>964</v>
      </c>
      <c r="J576" s="2"/>
      <c r="O576" s="1">
        <f t="shared" si="34"/>
        <v>0</v>
      </c>
      <c r="SR576" s="1">
        <v>2267</v>
      </c>
      <c r="ST576" s="1">
        <v>1360</v>
      </c>
    </row>
    <row r="577" spans="1:515" ht="18" x14ac:dyDescent="0.35">
      <c r="A577" s="1">
        <v>250</v>
      </c>
      <c r="B577" s="101" t="s">
        <v>1499</v>
      </c>
      <c r="C577" s="102" t="s">
        <v>568</v>
      </c>
      <c r="D577" s="103" t="s">
        <v>968</v>
      </c>
      <c r="E577" s="104">
        <v>605</v>
      </c>
      <c r="F577" s="104">
        <v>378</v>
      </c>
      <c r="G577" s="105"/>
      <c r="H577" s="106">
        <f t="shared" si="37"/>
        <v>0</v>
      </c>
      <c r="I577" s="48" t="s">
        <v>964</v>
      </c>
      <c r="J577" s="2"/>
      <c r="O577" s="1">
        <f t="shared" si="34"/>
        <v>0</v>
      </c>
      <c r="SR577" s="1">
        <v>2267</v>
      </c>
      <c r="ST577" s="1">
        <v>1360</v>
      </c>
    </row>
    <row r="578" spans="1:515" ht="18" x14ac:dyDescent="0.35">
      <c r="A578" s="1">
        <v>250</v>
      </c>
      <c r="B578" s="101" t="s">
        <v>1500</v>
      </c>
      <c r="C578" s="102" t="s">
        <v>569</v>
      </c>
      <c r="D578" s="103" t="s">
        <v>968</v>
      </c>
      <c r="E578" s="104">
        <v>605</v>
      </c>
      <c r="F578" s="104">
        <v>378</v>
      </c>
      <c r="G578" s="105"/>
      <c r="H578" s="106">
        <f t="shared" si="37"/>
        <v>0</v>
      </c>
      <c r="I578" s="48" t="s">
        <v>964</v>
      </c>
      <c r="J578" s="2"/>
      <c r="O578" s="1">
        <f t="shared" si="34"/>
        <v>0</v>
      </c>
      <c r="SR578" s="1">
        <v>2267</v>
      </c>
      <c r="ST578" s="1">
        <v>1360</v>
      </c>
    </row>
    <row r="579" spans="1:515" ht="18" x14ac:dyDescent="0.35">
      <c r="A579" s="1">
        <v>250</v>
      </c>
      <c r="B579" s="101" t="s">
        <v>1501</v>
      </c>
      <c r="C579" s="102" t="s">
        <v>570</v>
      </c>
      <c r="D579" s="103" t="s">
        <v>968</v>
      </c>
      <c r="E579" s="104">
        <v>605</v>
      </c>
      <c r="F579" s="104">
        <v>378</v>
      </c>
      <c r="G579" s="105"/>
      <c r="H579" s="106">
        <f t="shared" si="37"/>
        <v>0</v>
      </c>
      <c r="I579" s="48" t="s">
        <v>964</v>
      </c>
      <c r="J579" s="2"/>
      <c r="O579" s="1">
        <f t="shared" si="34"/>
        <v>0</v>
      </c>
      <c r="SR579" s="1">
        <v>2267</v>
      </c>
      <c r="ST579" s="1">
        <v>1360</v>
      </c>
    </row>
    <row r="580" spans="1:515" ht="18" x14ac:dyDescent="0.35">
      <c r="A580" s="1">
        <v>250</v>
      </c>
      <c r="B580" s="101" t="s">
        <v>1502</v>
      </c>
      <c r="C580" s="102" t="s">
        <v>571</v>
      </c>
      <c r="D580" s="103" t="s">
        <v>968</v>
      </c>
      <c r="E580" s="104">
        <v>605</v>
      </c>
      <c r="F580" s="104">
        <v>378</v>
      </c>
      <c r="G580" s="105"/>
      <c r="H580" s="106">
        <f t="shared" si="37"/>
        <v>0</v>
      </c>
      <c r="I580" s="48" t="s">
        <v>964</v>
      </c>
      <c r="J580" s="2"/>
      <c r="O580" s="1">
        <f t="shared" si="34"/>
        <v>0</v>
      </c>
      <c r="SR580" s="1">
        <v>2267</v>
      </c>
      <c r="ST580" s="1">
        <v>1360</v>
      </c>
    </row>
    <row r="581" spans="1:515" ht="18" x14ac:dyDescent="0.35">
      <c r="A581" s="1">
        <v>250</v>
      </c>
      <c r="B581" s="101" t="s">
        <v>1503</v>
      </c>
      <c r="C581" s="102" t="s">
        <v>572</v>
      </c>
      <c r="D581" s="103" t="s">
        <v>968</v>
      </c>
      <c r="E581" s="104">
        <v>616</v>
      </c>
      <c r="F581" s="104">
        <v>384</v>
      </c>
      <c r="G581" s="105"/>
      <c r="H581" s="106">
        <f t="shared" si="37"/>
        <v>0</v>
      </c>
      <c r="I581" s="48" t="s">
        <v>964</v>
      </c>
      <c r="J581" s="2"/>
      <c r="O581" s="1">
        <f t="shared" si="34"/>
        <v>0</v>
      </c>
      <c r="SR581" s="1">
        <v>2310</v>
      </c>
      <c r="ST581" s="1">
        <v>1386</v>
      </c>
    </row>
    <row r="582" spans="1:515" ht="18" x14ac:dyDescent="0.35">
      <c r="A582" s="1">
        <v>250</v>
      </c>
      <c r="B582" s="101" t="s">
        <v>1504</v>
      </c>
      <c r="C582" s="102" t="s">
        <v>573</v>
      </c>
      <c r="D582" s="103" t="s">
        <v>968</v>
      </c>
      <c r="E582" s="104">
        <v>632</v>
      </c>
      <c r="F582" s="104">
        <v>395</v>
      </c>
      <c r="G582" s="105"/>
      <c r="H582" s="106">
        <f t="shared" si="37"/>
        <v>0</v>
      </c>
      <c r="I582" s="48" t="s">
        <v>964</v>
      </c>
      <c r="J582" s="2"/>
      <c r="O582" s="1">
        <f t="shared" si="34"/>
        <v>0</v>
      </c>
      <c r="SR582" s="1">
        <v>2378</v>
      </c>
      <c r="ST582" s="1">
        <v>1427</v>
      </c>
    </row>
    <row r="583" spans="1:515" ht="18" x14ac:dyDescent="0.35">
      <c r="A583" s="1">
        <v>250</v>
      </c>
      <c r="B583" s="101" t="s">
        <v>1505</v>
      </c>
      <c r="C583" s="102" t="s">
        <v>574</v>
      </c>
      <c r="D583" s="103" t="s">
        <v>968</v>
      </c>
      <c r="E583" s="104">
        <v>605</v>
      </c>
      <c r="F583" s="104">
        <v>384</v>
      </c>
      <c r="G583" s="105"/>
      <c r="H583" s="106">
        <f t="shared" si="37"/>
        <v>0</v>
      </c>
      <c r="I583" s="48" t="s">
        <v>964</v>
      </c>
      <c r="J583" s="2"/>
      <c r="O583" s="1">
        <f t="shared" si="34"/>
        <v>0</v>
      </c>
      <c r="SR583" s="1">
        <v>2267</v>
      </c>
      <c r="ST583" s="1">
        <v>1386</v>
      </c>
    </row>
    <row r="584" spans="1:515" ht="18" x14ac:dyDescent="0.35">
      <c r="A584" s="1">
        <v>250</v>
      </c>
      <c r="B584" s="101" t="s">
        <v>1506</v>
      </c>
      <c r="C584" s="102" t="s">
        <v>575</v>
      </c>
      <c r="D584" s="103" t="s">
        <v>968</v>
      </c>
      <c r="E584" s="104">
        <v>605</v>
      </c>
      <c r="F584" s="104">
        <v>384</v>
      </c>
      <c r="G584" s="105"/>
      <c r="H584" s="106">
        <f t="shared" si="37"/>
        <v>0</v>
      </c>
      <c r="I584" s="48" t="s">
        <v>964</v>
      </c>
      <c r="J584" s="2"/>
      <c r="O584" s="1">
        <f t="shared" si="34"/>
        <v>0</v>
      </c>
      <c r="SR584" s="1">
        <v>2267</v>
      </c>
      <c r="ST584" s="1">
        <v>1386</v>
      </c>
    </row>
    <row r="585" spans="1:515" ht="18" x14ac:dyDescent="0.35">
      <c r="A585" s="1">
        <v>250</v>
      </c>
      <c r="B585" s="101" t="s">
        <v>1507</v>
      </c>
      <c r="C585" s="102" t="s">
        <v>576</v>
      </c>
      <c r="D585" s="103" t="s">
        <v>968</v>
      </c>
      <c r="E585" s="104">
        <v>605</v>
      </c>
      <c r="F585" s="104">
        <v>384</v>
      </c>
      <c r="G585" s="105"/>
      <c r="H585" s="106">
        <f t="shared" si="37"/>
        <v>0</v>
      </c>
      <c r="I585" s="48" t="s">
        <v>964</v>
      </c>
      <c r="J585" s="2"/>
      <c r="O585" s="1">
        <f t="shared" si="34"/>
        <v>0</v>
      </c>
      <c r="SR585" s="1">
        <v>2267</v>
      </c>
      <c r="ST585" s="1">
        <v>1386</v>
      </c>
    </row>
    <row r="586" spans="1:515" ht="18" x14ac:dyDescent="0.35">
      <c r="A586" s="1">
        <v>250</v>
      </c>
      <c r="B586" s="101" t="s">
        <v>1508</v>
      </c>
      <c r="C586" s="102" t="s">
        <v>577</v>
      </c>
      <c r="D586" s="103" t="s">
        <v>968</v>
      </c>
      <c r="E586" s="104">
        <v>605</v>
      </c>
      <c r="F586" s="104">
        <v>384</v>
      </c>
      <c r="G586" s="105"/>
      <c r="H586" s="106">
        <f t="shared" si="37"/>
        <v>0</v>
      </c>
      <c r="I586" s="48" t="s">
        <v>964</v>
      </c>
      <c r="J586" s="2"/>
      <c r="O586" s="1">
        <f t="shared" si="34"/>
        <v>0</v>
      </c>
      <c r="SR586" s="1">
        <v>2267</v>
      </c>
      <c r="ST586" s="1">
        <v>1386</v>
      </c>
    </row>
    <row r="587" spans="1:515" ht="18" x14ac:dyDescent="0.35">
      <c r="A587" s="1">
        <v>250</v>
      </c>
      <c r="B587" s="101" t="s">
        <v>1509</v>
      </c>
      <c r="C587" s="102" t="s">
        <v>578</v>
      </c>
      <c r="D587" s="103" t="s">
        <v>968</v>
      </c>
      <c r="E587" s="104">
        <v>605</v>
      </c>
      <c r="F587" s="104">
        <v>384</v>
      </c>
      <c r="G587" s="105"/>
      <c r="H587" s="106">
        <f t="shared" si="37"/>
        <v>0</v>
      </c>
      <c r="I587" s="48" t="s">
        <v>964</v>
      </c>
      <c r="J587" s="2"/>
      <c r="O587" s="1">
        <f t="shared" si="34"/>
        <v>0</v>
      </c>
      <c r="SR587" s="1">
        <v>2267</v>
      </c>
      <c r="ST587" s="1">
        <v>1386</v>
      </c>
    </row>
    <row r="588" spans="1:515" ht="21" x14ac:dyDescent="0.35">
      <c r="B588" s="63" t="s">
        <v>912</v>
      </c>
      <c r="C588" s="64" t="s">
        <v>913</v>
      </c>
      <c r="D588" s="84"/>
      <c r="E588" s="66"/>
      <c r="F588" s="66"/>
      <c r="G588" s="39"/>
      <c r="H588" s="40"/>
      <c r="I588" s="48"/>
      <c r="J588" s="2"/>
      <c r="O588" s="1">
        <f t="shared" si="34"/>
        <v>0</v>
      </c>
      <c r="P588" s="1"/>
    </row>
    <row r="589" spans="1:515" ht="18" x14ac:dyDescent="0.35">
      <c r="A589" s="1">
        <v>250</v>
      </c>
      <c r="B589" s="185" t="s">
        <v>1510</v>
      </c>
      <c r="C589" s="138" t="s">
        <v>913</v>
      </c>
      <c r="D589" s="119" t="s">
        <v>968</v>
      </c>
      <c r="E589" s="139">
        <v>200</v>
      </c>
      <c r="F589" s="139">
        <v>200</v>
      </c>
      <c r="G589" s="186"/>
      <c r="H589" s="117">
        <f>F589*G589</f>
        <v>0</v>
      </c>
      <c r="I589" s="48" t="s">
        <v>105</v>
      </c>
      <c r="J589" s="2"/>
      <c r="O589" s="1">
        <f t="shared" si="34"/>
        <v>0</v>
      </c>
      <c r="P589" s="1"/>
      <c r="SR589" s="1">
        <v>649</v>
      </c>
      <c r="ST589" s="1">
        <v>649</v>
      </c>
    </row>
    <row r="590" spans="1:515" ht="21" x14ac:dyDescent="0.35">
      <c r="B590" s="63" t="s">
        <v>579</v>
      </c>
      <c r="C590" s="64" t="s">
        <v>580</v>
      </c>
      <c r="D590" s="84"/>
      <c r="E590" s="66"/>
      <c r="F590" s="66"/>
      <c r="G590" s="39"/>
      <c r="H590" s="67"/>
      <c r="I590" s="68"/>
      <c r="J590" s="2"/>
      <c r="O590" s="1">
        <f t="shared" si="34"/>
        <v>0</v>
      </c>
    </row>
    <row r="591" spans="1:515" ht="18.75" customHeight="1" x14ac:dyDescent="0.35">
      <c r="B591" s="42" t="s">
        <v>581</v>
      </c>
      <c r="C591" s="61" t="s">
        <v>582</v>
      </c>
      <c r="D591" s="44" t="s">
        <v>501</v>
      </c>
      <c r="E591" s="45">
        <v>1</v>
      </c>
      <c r="F591" s="45">
        <v>1</v>
      </c>
      <c r="G591" s="59"/>
      <c r="H591" s="47">
        <f t="shared" ref="H591:H629" si="38">G591*F591</f>
        <v>0</v>
      </c>
      <c r="I591" s="53"/>
      <c r="J591" s="1"/>
      <c r="O591" s="1">
        <f t="shared" si="34"/>
        <v>0</v>
      </c>
      <c r="SR591" s="1">
        <v>0.7</v>
      </c>
      <c r="ST591" s="1">
        <v>0.7</v>
      </c>
      <c r="SU591" s="1">
        <v>1</v>
      </c>
    </row>
    <row r="592" spans="1:515" ht="18.75" customHeight="1" x14ac:dyDescent="0.35">
      <c r="B592" s="42" t="s">
        <v>583</v>
      </c>
      <c r="C592" s="61" t="s">
        <v>584</v>
      </c>
      <c r="D592" s="44" t="s">
        <v>501</v>
      </c>
      <c r="E592" s="45">
        <v>5</v>
      </c>
      <c r="F592" s="45">
        <v>5</v>
      </c>
      <c r="G592" s="59"/>
      <c r="H592" s="47">
        <f t="shared" si="38"/>
        <v>0</v>
      </c>
      <c r="I592" s="48"/>
      <c r="J592" s="1"/>
      <c r="O592" s="1">
        <f t="shared" ref="O592:O653" si="39">IF(LEFT(I592,6)=$O$13,H592,H592*(1-$I$17))</f>
        <v>0</v>
      </c>
      <c r="SR592" s="1">
        <v>3</v>
      </c>
      <c r="ST592" s="1">
        <v>3</v>
      </c>
      <c r="SU592" s="1">
        <v>5</v>
      </c>
    </row>
    <row r="593" spans="1:515" ht="18.75" customHeight="1" x14ac:dyDescent="0.35">
      <c r="B593" s="42" t="s">
        <v>585</v>
      </c>
      <c r="C593" s="61" t="s">
        <v>586</v>
      </c>
      <c r="D593" s="44" t="s">
        <v>501</v>
      </c>
      <c r="E593" s="45">
        <v>9</v>
      </c>
      <c r="F593" s="45">
        <v>9</v>
      </c>
      <c r="G593" s="59"/>
      <c r="H593" s="47">
        <f t="shared" si="38"/>
        <v>0</v>
      </c>
      <c r="I593" s="53"/>
      <c r="J593" s="1"/>
      <c r="O593" s="1">
        <f t="shared" si="39"/>
        <v>0</v>
      </c>
      <c r="SR593" s="1">
        <v>7</v>
      </c>
      <c r="ST593" s="1">
        <v>7</v>
      </c>
      <c r="SU593" s="1">
        <v>11</v>
      </c>
    </row>
    <row r="594" spans="1:515" ht="18.75" customHeight="1" x14ac:dyDescent="0.35">
      <c r="B594" s="42" t="s">
        <v>587</v>
      </c>
      <c r="C594" s="61" t="s">
        <v>588</v>
      </c>
      <c r="D594" s="44" t="s">
        <v>501</v>
      </c>
      <c r="E594" s="45">
        <v>10</v>
      </c>
      <c r="F594" s="45">
        <v>10</v>
      </c>
      <c r="G594" s="59"/>
      <c r="H594" s="47">
        <f t="shared" si="38"/>
        <v>0</v>
      </c>
      <c r="I594" s="58"/>
      <c r="J594" s="1"/>
      <c r="O594" s="1">
        <f t="shared" si="39"/>
        <v>0</v>
      </c>
      <c r="SR594" s="1">
        <v>6.5</v>
      </c>
      <c r="ST594" s="1">
        <v>6.5</v>
      </c>
      <c r="SU594" s="1">
        <v>11</v>
      </c>
    </row>
    <row r="595" spans="1:515" ht="18.75" customHeight="1" x14ac:dyDescent="0.35">
      <c r="B595" s="42" t="s">
        <v>589</v>
      </c>
      <c r="C595" s="85" t="s">
        <v>590</v>
      </c>
      <c r="D595" s="44" t="s">
        <v>501</v>
      </c>
      <c r="E595" s="45">
        <v>9</v>
      </c>
      <c r="F595" s="45">
        <v>9</v>
      </c>
      <c r="G595" s="59"/>
      <c r="H595" s="47">
        <f t="shared" si="38"/>
        <v>0</v>
      </c>
      <c r="I595" s="53"/>
      <c r="J595" s="1"/>
      <c r="O595" s="1">
        <f t="shared" si="39"/>
        <v>0</v>
      </c>
      <c r="SR595" s="1">
        <v>6</v>
      </c>
      <c r="ST595" s="1">
        <v>6</v>
      </c>
      <c r="SU595" s="1">
        <v>10</v>
      </c>
    </row>
    <row r="596" spans="1:515" ht="18.75" customHeight="1" x14ac:dyDescent="0.35">
      <c r="B596" s="42" t="s">
        <v>591</v>
      </c>
      <c r="C596" s="61" t="s">
        <v>592</v>
      </c>
      <c r="D596" s="44" t="s">
        <v>501</v>
      </c>
      <c r="E596" s="45">
        <v>9</v>
      </c>
      <c r="F596" s="45">
        <v>9</v>
      </c>
      <c r="G596" s="59"/>
      <c r="H596" s="47">
        <f t="shared" si="38"/>
        <v>0</v>
      </c>
      <c r="I596" s="58"/>
      <c r="J596" s="1"/>
      <c r="O596" s="1">
        <f t="shared" si="39"/>
        <v>0</v>
      </c>
      <c r="SR596" s="1">
        <v>6</v>
      </c>
      <c r="ST596" s="1">
        <v>6</v>
      </c>
      <c r="SU596" s="1">
        <v>10</v>
      </c>
    </row>
    <row r="597" spans="1:515" ht="18.75" customHeight="1" x14ac:dyDescent="0.35">
      <c r="B597" s="144" t="s">
        <v>939</v>
      </c>
      <c r="C597" s="163" t="s">
        <v>940</v>
      </c>
      <c r="D597" s="154" t="s">
        <v>501</v>
      </c>
      <c r="E597" s="139">
        <v>13</v>
      </c>
      <c r="F597" s="139">
        <v>13</v>
      </c>
      <c r="G597" s="116"/>
      <c r="H597" s="117">
        <f t="shared" si="38"/>
        <v>0</v>
      </c>
      <c r="I597" s="58" t="s">
        <v>105</v>
      </c>
      <c r="J597" s="1"/>
      <c r="O597" s="1">
        <f t="shared" si="39"/>
        <v>0</v>
      </c>
      <c r="P597" s="1"/>
    </row>
    <row r="598" spans="1:515" ht="18.75" customHeight="1" x14ac:dyDescent="0.35">
      <c r="B598" s="144" t="s">
        <v>941</v>
      </c>
      <c r="C598" s="163" t="s">
        <v>947</v>
      </c>
      <c r="D598" s="154" t="s">
        <v>501</v>
      </c>
      <c r="E598" s="139">
        <v>15</v>
      </c>
      <c r="F598" s="139">
        <v>15</v>
      </c>
      <c r="G598" s="116"/>
      <c r="H598" s="117">
        <f t="shared" si="38"/>
        <v>0</v>
      </c>
      <c r="I598" s="58" t="s">
        <v>105</v>
      </c>
      <c r="J598" s="1"/>
      <c r="O598" s="1">
        <f t="shared" si="39"/>
        <v>0</v>
      </c>
      <c r="P598" s="1"/>
    </row>
    <row r="599" spans="1:515" ht="18.75" customHeight="1" x14ac:dyDescent="0.35">
      <c r="B599" s="42" t="s">
        <v>593</v>
      </c>
      <c r="C599" s="61" t="s">
        <v>594</v>
      </c>
      <c r="D599" s="44" t="s">
        <v>501</v>
      </c>
      <c r="E599" s="45">
        <v>5</v>
      </c>
      <c r="F599" s="45">
        <v>5</v>
      </c>
      <c r="G599" s="59"/>
      <c r="H599" s="47">
        <f t="shared" si="38"/>
        <v>0</v>
      </c>
      <c r="I599" s="58"/>
      <c r="J599" s="1"/>
      <c r="O599" s="1">
        <f t="shared" si="39"/>
        <v>0</v>
      </c>
      <c r="SR599" s="1">
        <v>5</v>
      </c>
      <c r="ST599" s="1">
        <v>5</v>
      </c>
      <c r="SU599" s="1">
        <v>7</v>
      </c>
    </row>
    <row r="600" spans="1:515" ht="18.75" customHeight="1" x14ac:dyDescent="0.35">
      <c r="B600" s="42" t="s">
        <v>595</v>
      </c>
      <c r="C600" s="61" t="s">
        <v>596</v>
      </c>
      <c r="D600" s="44" t="s">
        <v>501</v>
      </c>
      <c r="E600" s="45">
        <v>10</v>
      </c>
      <c r="F600" s="45">
        <v>10</v>
      </c>
      <c r="G600" s="59"/>
      <c r="H600" s="47">
        <f t="shared" si="38"/>
        <v>0</v>
      </c>
      <c r="I600" s="58"/>
      <c r="J600" s="1"/>
      <c r="O600" s="1">
        <f t="shared" si="39"/>
        <v>0</v>
      </c>
      <c r="SR600" s="1">
        <v>6.5</v>
      </c>
      <c r="ST600" s="1">
        <v>6.5</v>
      </c>
      <c r="SU600" s="1">
        <v>11</v>
      </c>
    </row>
    <row r="601" spans="1:515" ht="18.75" customHeight="1" x14ac:dyDescent="0.35">
      <c r="B601" s="42" t="s">
        <v>597</v>
      </c>
      <c r="C601" s="61" t="s">
        <v>598</v>
      </c>
      <c r="D601" s="44" t="s">
        <v>501</v>
      </c>
      <c r="E601" s="45">
        <v>10</v>
      </c>
      <c r="F601" s="45">
        <v>10</v>
      </c>
      <c r="G601" s="59"/>
      <c r="H601" s="47">
        <f t="shared" si="38"/>
        <v>0</v>
      </c>
      <c r="I601" s="53"/>
      <c r="J601" s="1"/>
      <c r="O601" s="1">
        <f t="shared" si="39"/>
        <v>0</v>
      </c>
      <c r="SR601" s="1">
        <v>7</v>
      </c>
      <c r="ST601" s="1">
        <v>7</v>
      </c>
      <c r="SU601" s="1">
        <v>9</v>
      </c>
    </row>
    <row r="602" spans="1:515" ht="36" customHeight="1" x14ac:dyDescent="0.35">
      <c r="B602" s="42" t="s">
        <v>599</v>
      </c>
      <c r="C602" s="61" t="s">
        <v>600</v>
      </c>
      <c r="D602" s="44" t="s">
        <v>501</v>
      </c>
      <c r="E602" s="45">
        <v>19</v>
      </c>
      <c r="F602" s="45">
        <v>19</v>
      </c>
      <c r="G602" s="59"/>
      <c r="H602" s="47">
        <f t="shared" si="38"/>
        <v>0</v>
      </c>
      <c r="I602" s="53"/>
      <c r="J602" s="1"/>
      <c r="O602" s="1">
        <f t="shared" si="39"/>
        <v>0</v>
      </c>
    </row>
    <row r="603" spans="1:515" ht="18.75" customHeight="1" x14ac:dyDescent="0.35">
      <c r="B603" s="42" t="s">
        <v>601</v>
      </c>
      <c r="C603" s="61" t="s">
        <v>602</v>
      </c>
      <c r="D603" s="44" t="s">
        <v>501</v>
      </c>
      <c r="E603" s="45">
        <v>14</v>
      </c>
      <c r="F603" s="45">
        <v>14</v>
      </c>
      <c r="G603" s="59"/>
      <c r="H603" s="47">
        <f t="shared" si="38"/>
        <v>0</v>
      </c>
      <c r="I603" s="53"/>
      <c r="J603" s="1"/>
      <c r="O603" s="1">
        <f t="shared" si="39"/>
        <v>0</v>
      </c>
      <c r="SR603" s="1">
        <v>10</v>
      </c>
      <c r="ST603" s="1">
        <v>10</v>
      </c>
      <c r="SU603" s="1">
        <v>17</v>
      </c>
    </row>
    <row r="604" spans="1:515" ht="18.75" customHeight="1" x14ac:dyDescent="0.35">
      <c r="B604" s="42" t="s">
        <v>603</v>
      </c>
      <c r="C604" s="61" t="s">
        <v>604</v>
      </c>
      <c r="D604" s="44" t="s">
        <v>501</v>
      </c>
      <c r="E604" s="45">
        <v>11</v>
      </c>
      <c r="F604" s="45">
        <v>11</v>
      </c>
      <c r="G604" s="59"/>
      <c r="H604" s="47">
        <f t="shared" si="38"/>
        <v>0</v>
      </c>
      <c r="I604" s="58"/>
      <c r="J604" s="1"/>
      <c r="O604" s="1">
        <f t="shared" si="39"/>
        <v>0</v>
      </c>
      <c r="SR604" s="1">
        <v>9</v>
      </c>
      <c r="ST604" s="1">
        <v>9</v>
      </c>
      <c r="SU604" s="1">
        <v>16</v>
      </c>
    </row>
    <row r="605" spans="1:515" ht="18.75" customHeight="1" x14ac:dyDescent="0.35">
      <c r="B605" s="42" t="s">
        <v>605</v>
      </c>
      <c r="C605" s="61" t="s">
        <v>606</v>
      </c>
      <c r="D605" s="44" t="s">
        <v>501</v>
      </c>
      <c r="E605" s="45">
        <v>16</v>
      </c>
      <c r="F605" s="45">
        <v>16</v>
      </c>
      <c r="G605" s="59"/>
      <c r="H605" s="47">
        <f t="shared" si="38"/>
        <v>0</v>
      </c>
      <c r="I605" s="58"/>
      <c r="J605" s="1"/>
      <c r="O605" s="1">
        <f t="shared" si="39"/>
        <v>0</v>
      </c>
      <c r="SR605" s="1">
        <v>10</v>
      </c>
      <c r="ST605" s="1">
        <v>10</v>
      </c>
      <c r="SU605" s="1">
        <v>18</v>
      </c>
    </row>
    <row r="606" spans="1:515" ht="18.75" customHeight="1" x14ac:dyDescent="0.35">
      <c r="A606" s="132"/>
      <c r="B606" s="140" t="s">
        <v>607</v>
      </c>
      <c r="C606" s="133" t="s">
        <v>608</v>
      </c>
      <c r="D606" s="134" t="s">
        <v>501</v>
      </c>
      <c r="E606" s="104">
        <v>20</v>
      </c>
      <c r="F606" s="104">
        <v>16</v>
      </c>
      <c r="G606" s="135"/>
      <c r="H606" s="106">
        <f t="shared" si="38"/>
        <v>0</v>
      </c>
      <c r="I606" s="136" t="s">
        <v>963</v>
      </c>
      <c r="J606" s="1"/>
      <c r="O606" s="1">
        <f t="shared" si="39"/>
        <v>0</v>
      </c>
      <c r="SR606" s="1">
        <v>10</v>
      </c>
      <c r="ST606" s="1">
        <v>10</v>
      </c>
      <c r="SU606" s="1">
        <v>17</v>
      </c>
    </row>
    <row r="607" spans="1:515" ht="18.75" customHeight="1" x14ac:dyDescent="0.35">
      <c r="B607" s="42" t="s">
        <v>609</v>
      </c>
      <c r="C607" s="61" t="s">
        <v>610</v>
      </c>
      <c r="D607" s="44" t="s">
        <v>501</v>
      </c>
      <c r="E607" s="45">
        <v>18</v>
      </c>
      <c r="F607" s="45">
        <v>18</v>
      </c>
      <c r="G607" s="59"/>
      <c r="H607" s="47">
        <f t="shared" si="38"/>
        <v>0</v>
      </c>
      <c r="I607" s="58"/>
      <c r="J607" s="1"/>
      <c r="O607" s="1">
        <f t="shared" si="39"/>
        <v>0</v>
      </c>
      <c r="SR607" s="1">
        <v>14</v>
      </c>
      <c r="ST607" s="1">
        <v>14</v>
      </c>
      <c r="SU607" s="1">
        <v>23</v>
      </c>
    </row>
    <row r="608" spans="1:515" ht="18.75" customHeight="1" x14ac:dyDescent="0.35">
      <c r="B608" s="140" t="s">
        <v>611</v>
      </c>
      <c r="C608" s="143" t="s">
        <v>612</v>
      </c>
      <c r="D608" s="141" t="s">
        <v>501</v>
      </c>
      <c r="E608" s="130">
        <v>22</v>
      </c>
      <c r="F608" s="130">
        <v>18</v>
      </c>
      <c r="G608" s="142"/>
      <c r="H608" s="131">
        <f t="shared" si="38"/>
        <v>0</v>
      </c>
      <c r="I608" s="136" t="s">
        <v>963</v>
      </c>
      <c r="J608" s="1"/>
      <c r="O608" s="1">
        <f t="shared" si="39"/>
        <v>0</v>
      </c>
      <c r="SR608" s="1">
        <v>13</v>
      </c>
      <c r="ST608" s="1">
        <v>13</v>
      </c>
      <c r="SU608" s="1">
        <v>16</v>
      </c>
    </row>
    <row r="609" spans="2:515" ht="18.75" customHeight="1" x14ac:dyDescent="0.35">
      <c r="B609" s="140" t="s">
        <v>613</v>
      </c>
      <c r="C609" s="143" t="s">
        <v>614</v>
      </c>
      <c r="D609" s="141" t="s">
        <v>501</v>
      </c>
      <c r="E609" s="130">
        <v>22</v>
      </c>
      <c r="F609" s="130">
        <v>18</v>
      </c>
      <c r="G609" s="142"/>
      <c r="H609" s="131">
        <f t="shared" si="38"/>
        <v>0</v>
      </c>
      <c r="I609" s="136" t="s">
        <v>963</v>
      </c>
      <c r="J609" s="1"/>
      <c r="O609" s="1">
        <f t="shared" si="39"/>
        <v>0</v>
      </c>
      <c r="SR609" s="1">
        <v>13</v>
      </c>
      <c r="ST609" s="1">
        <v>13</v>
      </c>
      <c r="SU609" s="1">
        <v>16</v>
      </c>
    </row>
    <row r="610" spans="2:515" ht="18" outlineLevel="1" x14ac:dyDescent="0.35">
      <c r="B610" s="42" t="s">
        <v>615</v>
      </c>
      <c r="C610" s="61" t="s">
        <v>616</v>
      </c>
      <c r="D610" s="44" t="s">
        <v>501</v>
      </c>
      <c r="E610" s="45">
        <v>4</v>
      </c>
      <c r="F610" s="45">
        <v>4</v>
      </c>
      <c r="G610" s="59"/>
      <c r="H610" s="47">
        <f t="shared" si="38"/>
        <v>0</v>
      </c>
      <c r="I610" s="58"/>
      <c r="J610" s="1"/>
      <c r="O610" s="1">
        <f t="shared" si="39"/>
        <v>0</v>
      </c>
      <c r="SR610" s="1">
        <v>48</v>
      </c>
      <c r="ST610" s="1">
        <v>48</v>
      </c>
      <c r="SU610" s="1">
        <v>5</v>
      </c>
    </row>
    <row r="611" spans="2:515" ht="18" outlineLevel="1" x14ac:dyDescent="0.35">
      <c r="B611" s="42" t="s">
        <v>617</v>
      </c>
      <c r="C611" s="61" t="s">
        <v>618</v>
      </c>
      <c r="D611" s="44" t="s">
        <v>501</v>
      </c>
      <c r="E611" s="45">
        <v>41</v>
      </c>
      <c r="F611" s="45">
        <v>41</v>
      </c>
      <c r="G611" s="59"/>
      <c r="H611" s="47">
        <f t="shared" si="38"/>
        <v>0</v>
      </c>
      <c r="I611" s="58"/>
      <c r="J611" s="1"/>
      <c r="O611" s="1">
        <f t="shared" si="39"/>
        <v>0</v>
      </c>
      <c r="SR611" s="1">
        <v>60</v>
      </c>
      <c r="ST611" s="1">
        <v>60</v>
      </c>
      <c r="SU611" s="1">
        <v>113</v>
      </c>
    </row>
    <row r="612" spans="2:515" ht="18" outlineLevel="1" x14ac:dyDescent="0.35">
      <c r="B612" s="42" t="s">
        <v>619</v>
      </c>
      <c r="C612" s="61" t="s">
        <v>620</v>
      </c>
      <c r="D612" s="44" t="s">
        <v>501</v>
      </c>
      <c r="E612" s="45">
        <v>4</v>
      </c>
      <c r="F612" s="45">
        <v>4</v>
      </c>
      <c r="G612" s="59"/>
      <c r="H612" s="47">
        <f t="shared" si="38"/>
        <v>0</v>
      </c>
      <c r="I612" s="58"/>
      <c r="J612" s="1"/>
      <c r="O612" s="1">
        <f t="shared" si="39"/>
        <v>0</v>
      </c>
      <c r="SU612" s="1">
        <v>4</v>
      </c>
    </row>
    <row r="613" spans="2:515" ht="18" outlineLevel="1" x14ac:dyDescent="0.35">
      <c r="B613" s="42" t="s">
        <v>621</v>
      </c>
      <c r="C613" s="61" t="s">
        <v>622</v>
      </c>
      <c r="D613" s="44" t="s">
        <v>501</v>
      </c>
      <c r="E613" s="45">
        <v>21</v>
      </c>
      <c r="F613" s="45">
        <v>21</v>
      </c>
      <c r="G613" s="59"/>
      <c r="H613" s="47">
        <f t="shared" si="38"/>
        <v>0</v>
      </c>
      <c r="I613" s="58"/>
      <c r="J613" s="1"/>
      <c r="O613" s="1">
        <f t="shared" si="39"/>
        <v>0</v>
      </c>
      <c r="SU613" s="1">
        <v>30</v>
      </c>
    </row>
    <row r="614" spans="2:515" ht="18" outlineLevel="1" x14ac:dyDescent="0.35">
      <c r="B614" s="42" t="s">
        <v>623</v>
      </c>
      <c r="C614" s="61" t="s">
        <v>624</v>
      </c>
      <c r="D614" s="44" t="s">
        <v>501</v>
      </c>
      <c r="E614" s="45">
        <v>7</v>
      </c>
      <c r="F614" s="45">
        <v>7</v>
      </c>
      <c r="G614" s="59"/>
      <c r="H614" s="47">
        <f t="shared" si="38"/>
        <v>0</v>
      </c>
      <c r="I614" s="58"/>
      <c r="J614" s="1"/>
      <c r="O614" s="1">
        <f t="shared" si="39"/>
        <v>0</v>
      </c>
      <c r="SU614" s="1">
        <v>7</v>
      </c>
    </row>
    <row r="615" spans="2:515" ht="18" outlineLevel="1" x14ac:dyDescent="0.35">
      <c r="B615" s="42" t="s">
        <v>625</v>
      </c>
      <c r="C615" s="61" t="s">
        <v>626</v>
      </c>
      <c r="D615" s="44" t="s">
        <v>501</v>
      </c>
      <c r="E615" s="45">
        <v>5</v>
      </c>
      <c r="F615" s="45">
        <v>5</v>
      </c>
      <c r="G615" s="59"/>
      <c r="H615" s="47">
        <f t="shared" si="38"/>
        <v>0</v>
      </c>
      <c r="I615" s="58"/>
      <c r="J615" s="1"/>
      <c r="O615" s="1">
        <f t="shared" si="39"/>
        <v>0</v>
      </c>
      <c r="SU615" s="1">
        <v>10</v>
      </c>
    </row>
    <row r="616" spans="2:515" ht="18" outlineLevel="1" x14ac:dyDescent="0.35">
      <c r="B616" s="42" t="s">
        <v>627</v>
      </c>
      <c r="C616" s="61" t="s">
        <v>628</v>
      </c>
      <c r="D616" s="44" t="s">
        <v>501</v>
      </c>
      <c r="E616" s="45">
        <v>7</v>
      </c>
      <c r="F616" s="45">
        <v>7</v>
      </c>
      <c r="G616" s="59"/>
      <c r="H616" s="47">
        <f t="shared" si="38"/>
        <v>0</v>
      </c>
      <c r="I616" s="58"/>
      <c r="J616" s="1"/>
      <c r="O616" s="1">
        <f t="shared" si="39"/>
        <v>0</v>
      </c>
      <c r="SU616" s="1">
        <v>10</v>
      </c>
    </row>
    <row r="617" spans="2:515" ht="18" outlineLevel="1" x14ac:dyDescent="0.35">
      <c r="B617" s="42" t="s">
        <v>629</v>
      </c>
      <c r="C617" s="61" t="s">
        <v>630</v>
      </c>
      <c r="D617" s="44" t="s">
        <v>501</v>
      </c>
      <c r="E617" s="45">
        <v>10</v>
      </c>
      <c r="F617" s="45">
        <v>10</v>
      </c>
      <c r="G617" s="59"/>
      <c r="H617" s="47">
        <f t="shared" si="38"/>
        <v>0</v>
      </c>
      <c r="I617" s="58"/>
      <c r="J617" s="1"/>
      <c r="O617" s="1">
        <f t="shared" si="39"/>
        <v>0</v>
      </c>
      <c r="SU617" s="1">
        <v>10</v>
      </c>
    </row>
    <row r="618" spans="2:515" ht="18" outlineLevel="1" x14ac:dyDescent="0.35">
      <c r="B618" s="42" t="s">
        <v>631</v>
      </c>
      <c r="C618" s="61" t="s">
        <v>632</v>
      </c>
      <c r="D618" s="44" t="s">
        <v>501</v>
      </c>
      <c r="E618" s="45">
        <v>2</v>
      </c>
      <c r="F618" s="45">
        <v>2</v>
      </c>
      <c r="G618" s="59"/>
      <c r="H618" s="47">
        <f t="shared" si="38"/>
        <v>0</v>
      </c>
      <c r="I618" s="58"/>
      <c r="J618" s="1"/>
      <c r="O618" s="1">
        <f t="shared" si="39"/>
        <v>0</v>
      </c>
      <c r="SU618" s="1">
        <v>5</v>
      </c>
    </row>
    <row r="619" spans="2:515" ht="18" outlineLevel="1" x14ac:dyDescent="0.35">
      <c r="B619" s="42" t="s">
        <v>633</v>
      </c>
      <c r="C619" s="61" t="s">
        <v>634</v>
      </c>
      <c r="D619" s="44" t="s">
        <v>501</v>
      </c>
      <c r="E619" s="45">
        <v>3</v>
      </c>
      <c r="F619" s="45">
        <v>3</v>
      </c>
      <c r="G619" s="59"/>
      <c r="H619" s="47">
        <f t="shared" si="38"/>
        <v>0</v>
      </c>
      <c r="I619" s="58"/>
      <c r="J619" s="1"/>
      <c r="O619" s="1">
        <f t="shared" si="39"/>
        <v>0</v>
      </c>
      <c r="SU619" s="1">
        <v>5</v>
      </c>
    </row>
    <row r="620" spans="2:515" ht="18" outlineLevel="1" x14ac:dyDescent="0.35">
      <c r="B620" s="42" t="s">
        <v>635</v>
      </c>
      <c r="C620" s="61" t="s">
        <v>636</v>
      </c>
      <c r="D620" s="44" t="s">
        <v>501</v>
      </c>
      <c r="E620" s="45">
        <v>17</v>
      </c>
      <c r="F620" s="45">
        <v>17</v>
      </c>
      <c r="G620" s="59"/>
      <c r="H620" s="47">
        <f t="shared" si="38"/>
        <v>0</v>
      </c>
      <c r="I620" s="58"/>
      <c r="J620" s="1"/>
      <c r="O620" s="1">
        <f t="shared" si="39"/>
        <v>0</v>
      </c>
      <c r="SU620" s="1">
        <v>23</v>
      </c>
    </row>
    <row r="621" spans="2:515" ht="18" outlineLevel="1" x14ac:dyDescent="0.35">
      <c r="B621" s="42" t="s">
        <v>637</v>
      </c>
      <c r="C621" s="61" t="s">
        <v>638</v>
      </c>
      <c r="D621" s="86" t="s">
        <v>501</v>
      </c>
      <c r="E621" s="45">
        <v>4</v>
      </c>
      <c r="F621" s="45">
        <v>4</v>
      </c>
      <c r="G621" s="59"/>
      <c r="H621" s="47">
        <f t="shared" si="38"/>
        <v>0</v>
      </c>
      <c r="I621" s="58"/>
      <c r="J621" s="1"/>
      <c r="O621" s="1">
        <f t="shared" si="39"/>
        <v>0</v>
      </c>
      <c r="SU621" s="1">
        <v>14</v>
      </c>
    </row>
    <row r="622" spans="2:515" ht="18" outlineLevel="1" x14ac:dyDescent="0.35">
      <c r="B622" s="42" t="s">
        <v>621</v>
      </c>
      <c r="C622" s="61" t="s">
        <v>639</v>
      </c>
      <c r="D622" s="86" t="s">
        <v>501</v>
      </c>
      <c r="E622" s="45">
        <v>81</v>
      </c>
      <c r="F622" s="45">
        <v>81</v>
      </c>
      <c r="G622" s="59"/>
      <c r="H622" s="47">
        <f t="shared" si="38"/>
        <v>0</v>
      </c>
      <c r="I622" s="58"/>
      <c r="J622" s="1"/>
      <c r="O622" s="1">
        <f t="shared" si="39"/>
        <v>0</v>
      </c>
      <c r="SU622" s="1">
        <v>234</v>
      </c>
    </row>
    <row r="623" spans="2:515" ht="18" outlineLevel="1" x14ac:dyDescent="0.35">
      <c r="B623" s="42" t="s">
        <v>869</v>
      </c>
      <c r="C623" s="61" t="s">
        <v>640</v>
      </c>
      <c r="D623" s="86" t="s">
        <v>501</v>
      </c>
      <c r="E623" s="45">
        <v>4</v>
      </c>
      <c r="F623" s="45">
        <v>4</v>
      </c>
      <c r="G623" s="59"/>
      <c r="H623" s="47">
        <f t="shared" si="38"/>
        <v>0</v>
      </c>
      <c r="I623" s="58"/>
      <c r="J623" s="1"/>
      <c r="O623" s="1">
        <f t="shared" si="39"/>
        <v>0</v>
      </c>
      <c r="SU623" s="1">
        <v>6</v>
      </c>
    </row>
    <row r="624" spans="2:515" ht="18" outlineLevel="1" x14ac:dyDescent="0.35">
      <c r="B624" s="42" t="s">
        <v>870</v>
      </c>
      <c r="C624" s="61" t="s">
        <v>641</v>
      </c>
      <c r="D624" s="86" t="s">
        <v>501</v>
      </c>
      <c r="E624" s="45">
        <v>3</v>
      </c>
      <c r="F624" s="45">
        <v>3</v>
      </c>
      <c r="G624" s="59"/>
      <c r="H624" s="47">
        <f t="shared" si="38"/>
        <v>0</v>
      </c>
      <c r="I624" s="58"/>
      <c r="J624" s="1"/>
      <c r="O624" s="1">
        <f t="shared" si="39"/>
        <v>0</v>
      </c>
      <c r="SU624" s="1">
        <v>4</v>
      </c>
    </row>
    <row r="625" spans="1:515" ht="18" outlineLevel="1" x14ac:dyDescent="0.35">
      <c r="B625" s="42" t="s">
        <v>642</v>
      </c>
      <c r="C625" s="61" t="s">
        <v>643</v>
      </c>
      <c r="D625" s="44" t="s">
        <v>644</v>
      </c>
      <c r="E625" s="45">
        <v>74</v>
      </c>
      <c r="F625" s="45">
        <v>74</v>
      </c>
      <c r="G625" s="59"/>
      <c r="H625" s="47">
        <f t="shared" si="38"/>
        <v>0</v>
      </c>
      <c r="I625" s="58"/>
      <c r="J625" s="1"/>
      <c r="O625" s="1">
        <f t="shared" si="39"/>
        <v>0</v>
      </c>
      <c r="SU625" s="1">
        <v>96</v>
      </c>
    </row>
    <row r="626" spans="1:515" ht="18" x14ac:dyDescent="0.35">
      <c r="B626" s="42" t="s">
        <v>645</v>
      </c>
      <c r="C626" s="61" t="s">
        <v>646</v>
      </c>
      <c r="D626" s="44" t="s">
        <v>644</v>
      </c>
      <c r="E626" s="45">
        <v>81</v>
      </c>
      <c r="F626" s="45">
        <v>81</v>
      </c>
      <c r="G626" s="59"/>
      <c r="H626" s="47">
        <f t="shared" si="38"/>
        <v>0</v>
      </c>
      <c r="I626" s="58"/>
      <c r="J626" s="1"/>
      <c r="O626" s="1">
        <f t="shared" si="39"/>
        <v>0</v>
      </c>
      <c r="SU626" s="1">
        <v>84</v>
      </c>
    </row>
    <row r="627" spans="1:515" ht="18" x14ac:dyDescent="0.35">
      <c r="B627" s="164" t="s">
        <v>872</v>
      </c>
      <c r="C627" s="114" t="s">
        <v>873</v>
      </c>
      <c r="D627" s="115" t="s">
        <v>501</v>
      </c>
      <c r="E627" s="162">
        <v>54</v>
      </c>
      <c r="F627" s="162">
        <v>54</v>
      </c>
      <c r="G627" s="116"/>
      <c r="H627" s="117">
        <f t="shared" si="38"/>
        <v>0</v>
      </c>
      <c r="I627" s="58" t="s">
        <v>105</v>
      </c>
      <c r="J627" s="1"/>
      <c r="O627" s="1">
        <f t="shared" si="39"/>
        <v>0</v>
      </c>
      <c r="P627" s="1"/>
    </row>
    <row r="628" spans="1:515" ht="19.649999999999999" customHeight="1" x14ac:dyDescent="0.35">
      <c r="B628" s="42" t="s">
        <v>948</v>
      </c>
      <c r="C628" s="61" t="s">
        <v>949</v>
      </c>
      <c r="D628" s="44" t="s">
        <v>501</v>
      </c>
      <c r="E628" s="45">
        <v>267</v>
      </c>
      <c r="F628" s="45">
        <v>267</v>
      </c>
      <c r="G628" s="59"/>
      <c r="H628" s="47">
        <f t="shared" si="38"/>
        <v>0</v>
      </c>
      <c r="I628" s="53"/>
      <c r="J628" s="1"/>
      <c r="O628" s="1">
        <f t="shared" si="39"/>
        <v>0</v>
      </c>
      <c r="SR628" s="1">
        <v>239</v>
      </c>
      <c r="ST628" s="1">
        <v>239</v>
      </c>
      <c r="SU628" s="1">
        <v>300</v>
      </c>
    </row>
    <row r="629" spans="1:515" ht="19.649999999999999" customHeight="1" x14ac:dyDescent="0.35">
      <c r="B629" s="42" t="s">
        <v>647</v>
      </c>
      <c r="C629" s="61" t="s">
        <v>648</v>
      </c>
      <c r="D629" s="44" t="s">
        <v>501</v>
      </c>
      <c r="E629" s="45">
        <v>1350</v>
      </c>
      <c r="F629" s="45">
        <v>1350</v>
      </c>
      <c r="G629" s="59"/>
      <c r="H629" s="47">
        <f t="shared" si="38"/>
        <v>0</v>
      </c>
      <c r="I629" s="58"/>
      <c r="J629" s="1"/>
      <c r="O629" s="1">
        <f t="shared" si="39"/>
        <v>0</v>
      </c>
      <c r="SR629" s="1">
        <v>990</v>
      </c>
      <c r="ST629" s="1">
        <v>990</v>
      </c>
      <c r="SU629" s="1">
        <v>1588</v>
      </c>
    </row>
    <row r="630" spans="1:515" ht="21" x14ac:dyDescent="0.35">
      <c r="B630" s="63" t="s">
        <v>649</v>
      </c>
      <c r="C630" s="64" t="s">
        <v>650</v>
      </c>
      <c r="D630" s="84"/>
      <c r="E630" s="66"/>
      <c r="F630" s="66"/>
      <c r="G630" s="39"/>
      <c r="H630" s="67"/>
      <c r="I630" s="53"/>
      <c r="J630" s="2"/>
      <c r="O630" s="1">
        <f t="shared" si="39"/>
        <v>0</v>
      </c>
    </row>
    <row r="631" spans="1:515" ht="18" x14ac:dyDescent="0.35">
      <c r="A631" s="1">
        <v>250</v>
      </c>
      <c r="B631" s="52" t="s">
        <v>1511</v>
      </c>
      <c r="C631" s="43" t="s">
        <v>651</v>
      </c>
      <c r="D631" s="44" t="s">
        <v>968</v>
      </c>
      <c r="E631" s="45">
        <v>231</v>
      </c>
      <c r="F631" s="45">
        <v>231</v>
      </c>
      <c r="G631" s="59"/>
      <c r="H631" s="47">
        <f t="shared" ref="H631:H655" si="40">G631*F631</f>
        <v>0</v>
      </c>
      <c r="I631" s="53"/>
      <c r="J631" s="2"/>
      <c r="O631" s="1">
        <f t="shared" si="39"/>
        <v>0</v>
      </c>
      <c r="SR631" s="1">
        <v>771</v>
      </c>
      <c r="ST631" s="1">
        <v>771</v>
      </c>
    </row>
    <row r="632" spans="1:515" ht="18" x14ac:dyDescent="0.35">
      <c r="A632" s="1">
        <v>250</v>
      </c>
      <c r="B632" s="42" t="s">
        <v>1512</v>
      </c>
      <c r="C632" s="43" t="s">
        <v>652</v>
      </c>
      <c r="D632" s="44" t="s">
        <v>968</v>
      </c>
      <c r="E632" s="45">
        <v>192</v>
      </c>
      <c r="F632" s="45">
        <v>192</v>
      </c>
      <c r="G632" s="59"/>
      <c r="H632" s="47">
        <f t="shared" si="40"/>
        <v>0</v>
      </c>
      <c r="I632" s="53"/>
      <c r="J632" s="2"/>
      <c r="O632" s="1">
        <f t="shared" si="39"/>
        <v>0</v>
      </c>
      <c r="SR632" s="1">
        <v>618</v>
      </c>
      <c r="ST632" s="1">
        <v>618</v>
      </c>
    </row>
    <row r="633" spans="1:515" ht="18" x14ac:dyDescent="0.35">
      <c r="A633" s="1">
        <v>250</v>
      </c>
      <c r="B633" s="170" t="s">
        <v>1513</v>
      </c>
      <c r="C633" s="108" t="s">
        <v>653</v>
      </c>
      <c r="D633" s="109" t="s">
        <v>968</v>
      </c>
      <c r="E633" s="110">
        <v>192</v>
      </c>
      <c r="F633" s="110">
        <v>192</v>
      </c>
      <c r="G633" s="111"/>
      <c r="H633" s="112">
        <f t="shared" si="40"/>
        <v>0</v>
      </c>
      <c r="I633" s="53"/>
      <c r="J633" s="2"/>
      <c r="O633" s="1">
        <f t="shared" si="39"/>
        <v>0</v>
      </c>
      <c r="SR633" s="1">
        <v>614</v>
      </c>
      <c r="ST633" s="1">
        <v>614</v>
      </c>
    </row>
    <row r="634" spans="1:515" ht="18" x14ac:dyDescent="0.35">
      <c r="A634" s="1">
        <v>250</v>
      </c>
      <c r="B634" s="107" t="s">
        <v>1514</v>
      </c>
      <c r="C634" s="108" t="s">
        <v>654</v>
      </c>
      <c r="D634" s="109" t="s">
        <v>968</v>
      </c>
      <c r="E634" s="110">
        <v>185</v>
      </c>
      <c r="F634" s="110">
        <v>185</v>
      </c>
      <c r="G634" s="111"/>
      <c r="H634" s="112">
        <f t="shared" si="40"/>
        <v>0</v>
      </c>
      <c r="I634" s="53"/>
      <c r="J634" s="2"/>
      <c r="O634" s="1">
        <f t="shared" si="39"/>
        <v>0</v>
      </c>
      <c r="SR634" s="1">
        <v>587</v>
      </c>
      <c r="ST634" s="1">
        <v>587</v>
      </c>
    </row>
    <row r="635" spans="1:515" ht="18" x14ac:dyDescent="0.35">
      <c r="A635" s="1">
        <v>250</v>
      </c>
      <c r="B635" s="107" t="s">
        <v>1515</v>
      </c>
      <c r="C635" s="108" t="s">
        <v>655</v>
      </c>
      <c r="D635" s="109" t="s">
        <v>968</v>
      </c>
      <c r="E635" s="110">
        <v>239</v>
      </c>
      <c r="F635" s="110">
        <v>239</v>
      </c>
      <c r="G635" s="111"/>
      <c r="H635" s="112">
        <f t="shared" si="40"/>
        <v>0</v>
      </c>
      <c r="I635" s="53"/>
      <c r="J635" s="2"/>
      <c r="O635" s="1">
        <f t="shared" si="39"/>
        <v>0</v>
      </c>
      <c r="SR635" s="1">
        <v>803</v>
      </c>
      <c r="ST635" s="1">
        <v>803</v>
      </c>
    </row>
    <row r="636" spans="1:515" ht="18" x14ac:dyDescent="0.35">
      <c r="A636" s="1">
        <v>250</v>
      </c>
      <c r="B636" s="52" t="s">
        <v>1516</v>
      </c>
      <c r="C636" s="43" t="s">
        <v>656</v>
      </c>
      <c r="D636" s="44" t="s">
        <v>968</v>
      </c>
      <c r="E636" s="45">
        <v>502</v>
      </c>
      <c r="F636" s="45">
        <v>502</v>
      </c>
      <c r="G636" s="59"/>
      <c r="H636" s="47">
        <f t="shared" si="40"/>
        <v>0</v>
      </c>
      <c r="I636" s="53"/>
      <c r="J636" s="2"/>
      <c r="O636" s="1">
        <f t="shared" si="39"/>
        <v>0</v>
      </c>
      <c r="SR636" s="1">
        <v>1855</v>
      </c>
      <c r="ST636" s="1">
        <v>1855</v>
      </c>
    </row>
    <row r="637" spans="1:515" ht="18" x14ac:dyDescent="0.35">
      <c r="A637" s="1">
        <v>250</v>
      </c>
      <c r="B637" s="107" t="s">
        <v>1517</v>
      </c>
      <c r="C637" s="108" t="s">
        <v>657</v>
      </c>
      <c r="D637" s="109" t="s">
        <v>968</v>
      </c>
      <c r="E637" s="110">
        <v>286</v>
      </c>
      <c r="F637" s="110">
        <v>286</v>
      </c>
      <c r="G637" s="111"/>
      <c r="H637" s="112">
        <f t="shared" si="40"/>
        <v>0</v>
      </c>
      <c r="I637" s="58"/>
      <c r="J637" s="2"/>
      <c r="O637" s="1">
        <f t="shared" si="39"/>
        <v>0</v>
      </c>
      <c r="SR637" s="1">
        <v>993</v>
      </c>
      <c r="ST637" s="1">
        <v>993</v>
      </c>
    </row>
    <row r="638" spans="1:515" ht="18" x14ac:dyDescent="0.35">
      <c r="A638" s="1">
        <v>250</v>
      </c>
      <c r="B638" s="52" t="s">
        <v>1518</v>
      </c>
      <c r="C638" s="43" t="s">
        <v>658</v>
      </c>
      <c r="D638" s="44" t="s">
        <v>968</v>
      </c>
      <c r="E638" s="45">
        <v>205</v>
      </c>
      <c r="F638" s="45">
        <v>205</v>
      </c>
      <c r="G638" s="59"/>
      <c r="H638" s="47">
        <f t="shared" si="40"/>
        <v>0</v>
      </c>
      <c r="I638" s="53"/>
      <c r="J638" s="2"/>
      <c r="O638" s="1">
        <f t="shared" si="39"/>
        <v>0</v>
      </c>
      <c r="SR638" s="1">
        <v>668</v>
      </c>
      <c r="ST638" s="1">
        <v>668</v>
      </c>
    </row>
    <row r="639" spans="1:515" ht="18" x14ac:dyDescent="0.35">
      <c r="A639" s="1">
        <v>250</v>
      </c>
      <c r="B639" s="52" t="s">
        <v>1519</v>
      </c>
      <c r="C639" s="43" t="s">
        <v>659</v>
      </c>
      <c r="D639" s="44" t="s">
        <v>968</v>
      </c>
      <c r="E639" s="45">
        <v>252</v>
      </c>
      <c r="F639" s="45">
        <v>252</v>
      </c>
      <c r="G639" s="59"/>
      <c r="H639" s="47">
        <f t="shared" si="40"/>
        <v>0</v>
      </c>
      <c r="I639" s="53"/>
      <c r="J639" s="2"/>
      <c r="O639" s="1">
        <f t="shared" si="39"/>
        <v>0</v>
      </c>
      <c r="SR639" s="1">
        <v>857</v>
      </c>
      <c r="ST639" s="1">
        <v>857</v>
      </c>
    </row>
    <row r="640" spans="1:515" ht="18" x14ac:dyDescent="0.35">
      <c r="A640" s="1">
        <v>250</v>
      </c>
      <c r="B640" s="52" t="s">
        <v>1520</v>
      </c>
      <c r="C640" s="43" t="s">
        <v>660</v>
      </c>
      <c r="D640" s="44" t="s">
        <v>968</v>
      </c>
      <c r="E640" s="45">
        <v>184</v>
      </c>
      <c r="F640" s="45">
        <v>184</v>
      </c>
      <c r="G640" s="59"/>
      <c r="H640" s="47">
        <f t="shared" si="40"/>
        <v>0</v>
      </c>
      <c r="I640" s="53"/>
      <c r="J640" s="2"/>
      <c r="O640" s="1">
        <f t="shared" si="39"/>
        <v>0</v>
      </c>
      <c r="SR640" s="1">
        <v>582</v>
      </c>
      <c r="ST640" s="1">
        <v>582</v>
      </c>
    </row>
    <row r="641" spans="1:514" ht="18" x14ac:dyDescent="0.35">
      <c r="A641" s="1">
        <v>250</v>
      </c>
      <c r="B641" s="52" t="s">
        <v>1521</v>
      </c>
      <c r="C641" s="43" t="s">
        <v>661</v>
      </c>
      <c r="D641" s="44" t="s">
        <v>968</v>
      </c>
      <c r="E641" s="45">
        <v>435</v>
      </c>
      <c r="F641" s="45">
        <v>435</v>
      </c>
      <c r="G641" s="59"/>
      <c r="H641" s="47">
        <f t="shared" si="40"/>
        <v>0</v>
      </c>
      <c r="I641" s="48"/>
      <c r="J641" s="2"/>
      <c r="O641" s="1">
        <f t="shared" si="39"/>
        <v>0</v>
      </c>
      <c r="SR641" s="1">
        <v>1587</v>
      </c>
      <c r="ST641" s="1">
        <v>1587</v>
      </c>
    </row>
    <row r="642" spans="1:514" ht="18" x14ac:dyDescent="0.35">
      <c r="A642" s="1">
        <v>250</v>
      </c>
      <c r="B642" s="52" t="s">
        <v>1522</v>
      </c>
      <c r="C642" s="43" t="s">
        <v>662</v>
      </c>
      <c r="D642" s="44" t="s">
        <v>968</v>
      </c>
      <c r="E642" s="45">
        <v>273</v>
      </c>
      <c r="F642" s="45">
        <v>273</v>
      </c>
      <c r="G642" s="59"/>
      <c r="H642" s="47">
        <f t="shared" si="40"/>
        <v>0</v>
      </c>
      <c r="I642" s="53"/>
      <c r="J642" s="2"/>
      <c r="O642" s="1">
        <f t="shared" si="39"/>
        <v>0</v>
      </c>
      <c r="SR642" s="1">
        <v>939</v>
      </c>
      <c r="ST642" s="1">
        <v>939</v>
      </c>
    </row>
    <row r="643" spans="1:514" ht="18" x14ac:dyDescent="0.35">
      <c r="A643" s="1">
        <v>250</v>
      </c>
      <c r="B643" s="107" t="s">
        <v>1523</v>
      </c>
      <c r="C643" s="108" t="s">
        <v>663</v>
      </c>
      <c r="D643" s="109" t="s">
        <v>968</v>
      </c>
      <c r="E643" s="110">
        <v>496</v>
      </c>
      <c r="F643" s="110">
        <v>496</v>
      </c>
      <c r="G643" s="111"/>
      <c r="H643" s="112">
        <f t="shared" si="40"/>
        <v>0</v>
      </c>
      <c r="I643" s="53"/>
      <c r="J643" s="2"/>
      <c r="O643" s="1">
        <f t="shared" si="39"/>
        <v>0</v>
      </c>
      <c r="SR643" s="1">
        <v>1832</v>
      </c>
      <c r="ST643" s="1">
        <v>1832</v>
      </c>
    </row>
    <row r="644" spans="1:514" ht="18" x14ac:dyDescent="0.35">
      <c r="A644" s="1">
        <v>250</v>
      </c>
      <c r="B644" s="52" t="s">
        <v>1524</v>
      </c>
      <c r="C644" s="43" t="s">
        <v>664</v>
      </c>
      <c r="D644" s="44" t="s">
        <v>968</v>
      </c>
      <c r="E644" s="45">
        <v>509</v>
      </c>
      <c r="F644" s="45">
        <v>509</v>
      </c>
      <c r="G644" s="59"/>
      <c r="H644" s="47">
        <f t="shared" si="40"/>
        <v>0</v>
      </c>
      <c r="I644" s="53"/>
      <c r="J644" s="2"/>
      <c r="O644" s="1">
        <f t="shared" si="39"/>
        <v>0</v>
      </c>
      <c r="SR644" s="1">
        <v>1884</v>
      </c>
      <c r="ST644" s="1">
        <v>1884</v>
      </c>
    </row>
    <row r="645" spans="1:514" ht="18" x14ac:dyDescent="0.35">
      <c r="A645" s="1">
        <v>250</v>
      </c>
      <c r="B645" s="107" t="s">
        <v>1525</v>
      </c>
      <c r="C645" s="108" t="s">
        <v>665</v>
      </c>
      <c r="D645" s="109" t="s">
        <v>968</v>
      </c>
      <c r="E645" s="110">
        <v>733</v>
      </c>
      <c r="F645" s="110">
        <v>733</v>
      </c>
      <c r="G645" s="111"/>
      <c r="H645" s="112">
        <f t="shared" si="40"/>
        <v>0</v>
      </c>
      <c r="I645" s="53"/>
      <c r="J645" s="2"/>
      <c r="O645" s="1">
        <f t="shared" si="39"/>
        <v>0</v>
      </c>
      <c r="SR645" s="1">
        <v>2780</v>
      </c>
      <c r="ST645" s="1">
        <v>2780</v>
      </c>
    </row>
    <row r="646" spans="1:514" ht="18" x14ac:dyDescent="0.35">
      <c r="A646" s="1">
        <v>250</v>
      </c>
      <c r="B646" s="52" t="s">
        <v>1526</v>
      </c>
      <c r="C646" s="43" t="s">
        <v>666</v>
      </c>
      <c r="D646" s="44" t="s">
        <v>968</v>
      </c>
      <c r="E646" s="45">
        <v>670</v>
      </c>
      <c r="F646" s="45">
        <v>670</v>
      </c>
      <c r="G646" s="59"/>
      <c r="H646" s="47">
        <f t="shared" si="40"/>
        <v>0</v>
      </c>
      <c r="I646" s="53"/>
      <c r="J646" s="2"/>
      <c r="O646" s="1">
        <f t="shared" si="39"/>
        <v>0</v>
      </c>
      <c r="R646" s="15"/>
      <c r="SR646" s="1">
        <v>2527</v>
      </c>
      <c r="ST646" s="1">
        <v>2527</v>
      </c>
    </row>
    <row r="647" spans="1:514" ht="18" x14ac:dyDescent="0.35">
      <c r="A647" s="1">
        <v>250</v>
      </c>
      <c r="B647" s="52" t="s">
        <v>1527</v>
      </c>
      <c r="C647" s="43" t="s">
        <v>667</v>
      </c>
      <c r="D647" s="44" t="s">
        <v>968</v>
      </c>
      <c r="E647" s="45">
        <v>912</v>
      </c>
      <c r="F647" s="45">
        <v>912</v>
      </c>
      <c r="G647" s="59"/>
      <c r="H647" s="47">
        <f t="shared" si="40"/>
        <v>0</v>
      </c>
      <c r="I647" s="53"/>
      <c r="J647" s="2"/>
      <c r="O647" s="1">
        <f t="shared" si="39"/>
        <v>0</v>
      </c>
      <c r="R647" s="15"/>
      <c r="SR647" s="1">
        <v>3495</v>
      </c>
      <c r="ST647" s="1">
        <v>3495</v>
      </c>
    </row>
    <row r="648" spans="1:514" ht="18" x14ac:dyDescent="0.35">
      <c r="A648" s="1">
        <v>250</v>
      </c>
      <c r="B648" s="52" t="s">
        <v>1528</v>
      </c>
      <c r="C648" s="43" t="s">
        <v>668</v>
      </c>
      <c r="D648" s="44" t="s">
        <v>968</v>
      </c>
      <c r="E648" s="45">
        <v>1377</v>
      </c>
      <c r="F648" s="45">
        <v>1377</v>
      </c>
      <c r="G648" s="59"/>
      <c r="H648" s="47">
        <f t="shared" si="40"/>
        <v>0</v>
      </c>
      <c r="I648" s="53"/>
      <c r="J648" s="2"/>
      <c r="O648" s="1">
        <f t="shared" si="39"/>
        <v>0</v>
      </c>
      <c r="R648" s="15"/>
      <c r="SR648" s="1">
        <v>5357</v>
      </c>
      <c r="ST648" s="1">
        <v>5357</v>
      </c>
    </row>
    <row r="649" spans="1:514" ht="18" x14ac:dyDescent="0.35">
      <c r="A649" s="1">
        <v>250</v>
      </c>
      <c r="B649" s="52" t="s">
        <v>1529</v>
      </c>
      <c r="C649" s="43" t="s">
        <v>669</v>
      </c>
      <c r="D649" s="44" t="s">
        <v>968</v>
      </c>
      <c r="E649" s="45">
        <v>728</v>
      </c>
      <c r="F649" s="45">
        <v>728</v>
      </c>
      <c r="G649" s="59"/>
      <c r="H649" s="47">
        <f t="shared" si="40"/>
        <v>0</v>
      </c>
      <c r="I649" s="48"/>
      <c r="J649" s="2"/>
      <c r="O649" s="1">
        <f t="shared" si="39"/>
        <v>0</v>
      </c>
      <c r="SR649" s="1">
        <v>2760</v>
      </c>
      <c r="ST649" s="1">
        <v>2760</v>
      </c>
    </row>
    <row r="650" spans="1:514" ht="18" x14ac:dyDescent="0.35">
      <c r="A650" s="1">
        <v>250</v>
      </c>
      <c r="B650" s="52" t="s">
        <v>1530</v>
      </c>
      <c r="C650" s="43" t="s">
        <v>670</v>
      </c>
      <c r="D650" s="44" t="s">
        <v>968</v>
      </c>
      <c r="E650" s="45">
        <v>556</v>
      </c>
      <c r="F650" s="45">
        <v>556</v>
      </c>
      <c r="G650" s="59"/>
      <c r="H650" s="47">
        <f t="shared" si="40"/>
        <v>0</v>
      </c>
      <c r="I650" s="53"/>
      <c r="J650" s="2"/>
      <c r="O650" s="1">
        <f t="shared" si="39"/>
        <v>0</v>
      </c>
      <c r="SR650" s="1">
        <v>2074</v>
      </c>
      <c r="ST650" s="1">
        <v>2074</v>
      </c>
    </row>
    <row r="651" spans="1:514" ht="18" x14ac:dyDescent="0.35">
      <c r="A651" s="1">
        <v>250</v>
      </c>
      <c r="B651" s="52" t="s">
        <v>1531</v>
      </c>
      <c r="C651" s="43" t="s">
        <v>671</v>
      </c>
      <c r="D651" s="44" t="s">
        <v>968</v>
      </c>
      <c r="E651" s="45">
        <v>1016</v>
      </c>
      <c r="F651" s="45">
        <v>1016</v>
      </c>
      <c r="G651" s="59"/>
      <c r="H651" s="47">
        <f t="shared" si="40"/>
        <v>0</v>
      </c>
      <c r="I651" s="53"/>
      <c r="J651" s="2"/>
      <c r="O651" s="1">
        <f t="shared" si="39"/>
        <v>0</v>
      </c>
      <c r="SR651" s="1">
        <v>3912</v>
      </c>
      <c r="ST651" s="1">
        <v>3912</v>
      </c>
    </row>
    <row r="652" spans="1:514" ht="18" x14ac:dyDescent="0.35">
      <c r="A652" s="1">
        <v>250</v>
      </c>
      <c r="B652" s="52" t="s">
        <v>1532</v>
      </c>
      <c r="C652" s="43" t="s">
        <v>672</v>
      </c>
      <c r="D652" s="44" t="s">
        <v>968</v>
      </c>
      <c r="E652" s="45">
        <v>380</v>
      </c>
      <c r="F652" s="45">
        <v>380</v>
      </c>
      <c r="G652" s="59"/>
      <c r="H652" s="47">
        <f t="shared" si="40"/>
        <v>0</v>
      </c>
      <c r="I652" s="53"/>
      <c r="J652" s="2"/>
      <c r="O652" s="1">
        <f t="shared" si="39"/>
        <v>0</v>
      </c>
      <c r="SR652" s="1">
        <v>1370</v>
      </c>
      <c r="ST652" s="1">
        <v>1370</v>
      </c>
    </row>
    <row r="653" spans="1:514" ht="18" x14ac:dyDescent="0.35">
      <c r="A653" s="1">
        <v>250</v>
      </c>
      <c r="B653" s="107" t="s">
        <v>1533</v>
      </c>
      <c r="C653" s="108" t="s">
        <v>673</v>
      </c>
      <c r="D653" s="109" t="s">
        <v>968</v>
      </c>
      <c r="E653" s="110">
        <v>1286</v>
      </c>
      <c r="F653" s="110">
        <v>1286</v>
      </c>
      <c r="G653" s="111"/>
      <c r="H653" s="112">
        <f t="shared" si="40"/>
        <v>0</v>
      </c>
      <c r="I653" s="53"/>
      <c r="J653" s="2"/>
      <c r="O653" s="1">
        <f t="shared" si="39"/>
        <v>0</v>
      </c>
      <c r="SR653" s="1">
        <v>4993</v>
      </c>
      <c r="ST653" s="1">
        <v>4993</v>
      </c>
    </row>
    <row r="654" spans="1:514" ht="18" x14ac:dyDescent="0.35">
      <c r="A654" s="1">
        <v>250</v>
      </c>
      <c r="B654" s="107" t="s">
        <v>1534</v>
      </c>
      <c r="C654" s="108" t="s">
        <v>867</v>
      </c>
      <c r="D654" s="109" t="s">
        <v>968</v>
      </c>
      <c r="E654" s="110">
        <v>134</v>
      </c>
      <c r="F654" s="110">
        <v>134</v>
      </c>
      <c r="G654" s="111"/>
      <c r="H654" s="112">
        <f t="shared" si="40"/>
        <v>0</v>
      </c>
      <c r="I654" s="53"/>
      <c r="J654" s="2"/>
      <c r="O654" s="1">
        <f t="shared" ref="O654:O702" si="41">IF(LEFT(I654,6)=$O$13,H654,H654*(1-$I$17))</f>
        <v>0</v>
      </c>
      <c r="SR654" s="1">
        <v>383</v>
      </c>
      <c r="ST654" s="1">
        <v>383</v>
      </c>
    </row>
    <row r="655" spans="1:514" ht="18" x14ac:dyDescent="0.35">
      <c r="A655" s="1">
        <v>250</v>
      </c>
      <c r="B655" s="137" t="s">
        <v>1535</v>
      </c>
      <c r="C655" s="138" t="s">
        <v>957</v>
      </c>
      <c r="D655" s="119" t="s">
        <v>968</v>
      </c>
      <c r="E655" s="139">
        <v>1093</v>
      </c>
      <c r="F655" s="139">
        <v>1093</v>
      </c>
      <c r="G655" s="186"/>
      <c r="H655" s="117">
        <f t="shared" si="40"/>
        <v>0</v>
      </c>
      <c r="I655" s="48" t="s">
        <v>105</v>
      </c>
      <c r="J655" s="2"/>
      <c r="O655" s="1">
        <f t="shared" si="41"/>
        <v>0</v>
      </c>
      <c r="P655" s="1"/>
      <c r="SR655" s="1">
        <v>4220</v>
      </c>
      <c r="ST655" s="1">
        <v>4220</v>
      </c>
    </row>
    <row r="656" spans="1:514" ht="21" x14ac:dyDescent="0.35">
      <c r="B656" s="63" t="s">
        <v>674</v>
      </c>
      <c r="C656" s="64" t="s">
        <v>675</v>
      </c>
      <c r="D656" s="84"/>
      <c r="E656" s="66"/>
      <c r="F656" s="66"/>
      <c r="G656" s="39"/>
      <c r="H656" s="67"/>
      <c r="I656" s="53"/>
      <c r="J656" s="2"/>
      <c r="O656" s="1">
        <f t="shared" si="41"/>
        <v>0</v>
      </c>
    </row>
    <row r="657" spans="2:515" ht="18" x14ac:dyDescent="0.35">
      <c r="B657" s="52" t="s">
        <v>676</v>
      </c>
      <c r="C657" s="87" t="s">
        <v>677</v>
      </c>
      <c r="D657" s="44" t="s">
        <v>501</v>
      </c>
      <c r="E657" s="45">
        <v>64</v>
      </c>
      <c r="F657" s="45">
        <v>64</v>
      </c>
      <c r="G657" s="59"/>
      <c r="H657" s="47">
        <f t="shared" ref="H657:H699" si="42">G657*F657</f>
        <v>0</v>
      </c>
      <c r="I657" s="58"/>
      <c r="J657" s="2"/>
      <c r="O657" s="1">
        <f t="shared" si="41"/>
        <v>0</v>
      </c>
      <c r="R657" s="15"/>
      <c r="SR657" s="1">
        <v>85</v>
      </c>
      <c r="ST657" s="1">
        <v>85</v>
      </c>
      <c r="SU657" s="1">
        <v>132</v>
      </c>
    </row>
    <row r="658" spans="2:515" ht="18" x14ac:dyDescent="0.35">
      <c r="B658" s="52" t="s">
        <v>678</v>
      </c>
      <c r="C658" s="87" t="s">
        <v>679</v>
      </c>
      <c r="D658" s="44" t="s">
        <v>501</v>
      </c>
      <c r="E658" s="45">
        <v>53</v>
      </c>
      <c r="F658" s="45">
        <v>53</v>
      </c>
      <c r="G658" s="59"/>
      <c r="H658" s="47">
        <f t="shared" si="42"/>
        <v>0</v>
      </c>
      <c r="I658" s="58"/>
      <c r="J658" s="2"/>
      <c r="O658" s="1">
        <f t="shared" si="41"/>
        <v>0</v>
      </c>
      <c r="R658" s="15"/>
      <c r="SR658" s="1">
        <v>85</v>
      </c>
      <c r="ST658" s="1">
        <v>85</v>
      </c>
      <c r="SU658" s="1">
        <v>132</v>
      </c>
    </row>
    <row r="659" spans="2:515" ht="18" x14ac:dyDescent="0.35">
      <c r="B659" s="52" t="s">
        <v>680</v>
      </c>
      <c r="C659" s="87" t="s">
        <v>681</v>
      </c>
      <c r="D659" s="44" t="s">
        <v>501</v>
      </c>
      <c r="E659" s="45">
        <v>48</v>
      </c>
      <c r="F659" s="45">
        <v>48</v>
      </c>
      <c r="G659" s="59"/>
      <c r="H659" s="47">
        <f t="shared" si="42"/>
        <v>0</v>
      </c>
      <c r="I659" s="58"/>
      <c r="J659" s="2"/>
      <c r="O659" s="1">
        <f t="shared" si="41"/>
        <v>0</v>
      </c>
      <c r="R659" s="15"/>
      <c r="SR659" s="1">
        <v>85</v>
      </c>
      <c r="ST659" s="1">
        <v>85</v>
      </c>
      <c r="SU659" s="1">
        <v>137</v>
      </c>
    </row>
    <row r="660" spans="2:515" ht="18" x14ac:dyDescent="0.35">
      <c r="B660" s="52" t="s">
        <v>682</v>
      </c>
      <c r="C660" s="87" t="s">
        <v>683</v>
      </c>
      <c r="D660" s="44" t="s">
        <v>501</v>
      </c>
      <c r="E660" s="45">
        <v>46</v>
      </c>
      <c r="F660" s="45">
        <v>46</v>
      </c>
      <c r="G660" s="59"/>
      <c r="H660" s="47">
        <f t="shared" si="42"/>
        <v>0</v>
      </c>
      <c r="I660" s="58"/>
      <c r="J660" s="2"/>
      <c r="O660" s="1">
        <f t="shared" si="41"/>
        <v>0</v>
      </c>
      <c r="R660" s="15"/>
      <c r="SR660" s="1">
        <v>85</v>
      </c>
      <c r="ST660" s="1">
        <v>85</v>
      </c>
      <c r="SU660" s="1">
        <v>132</v>
      </c>
    </row>
    <row r="661" spans="2:515" ht="18" x14ac:dyDescent="0.35">
      <c r="B661" s="52" t="s">
        <v>684</v>
      </c>
      <c r="C661" s="87" t="s">
        <v>685</v>
      </c>
      <c r="D661" s="44" t="s">
        <v>501</v>
      </c>
      <c r="E661" s="45">
        <v>72</v>
      </c>
      <c r="F661" s="45">
        <v>72</v>
      </c>
      <c r="G661" s="59"/>
      <c r="H661" s="47">
        <f t="shared" si="42"/>
        <v>0</v>
      </c>
      <c r="I661" s="58"/>
      <c r="J661" s="2"/>
      <c r="O661" s="1">
        <f t="shared" si="41"/>
        <v>0</v>
      </c>
      <c r="R661" s="15"/>
      <c r="SR661" s="1">
        <v>85</v>
      </c>
      <c r="ST661" s="1">
        <v>85</v>
      </c>
      <c r="SU661" s="1">
        <v>137</v>
      </c>
    </row>
    <row r="662" spans="2:515" ht="18" x14ac:dyDescent="0.35">
      <c r="B662" s="52" t="s">
        <v>686</v>
      </c>
      <c r="C662" s="87" t="s">
        <v>687</v>
      </c>
      <c r="D662" s="44" t="s">
        <v>501</v>
      </c>
      <c r="E662" s="45">
        <v>59</v>
      </c>
      <c r="F662" s="45">
        <v>59</v>
      </c>
      <c r="G662" s="59"/>
      <c r="H662" s="47">
        <f t="shared" si="42"/>
        <v>0</v>
      </c>
      <c r="I662" s="58"/>
      <c r="J662" s="2"/>
      <c r="O662" s="1">
        <f t="shared" si="41"/>
        <v>0</v>
      </c>
      <c r="R662" s="15"/>
      <c r="SR662" s="1">
        <v>85</v>
      </c>
      <c r="ST662" s="1">
        <v>85</v>
      </c>
      <c r="SU662" s="1">
        <v>137</v>
      </c>
    </row>
    <row r="663" spans="2:515" ht="18" x14ac:dyDescent="0.35">
      <c r="B663" s="52" t="s">
        <v>688</v>
      </c>
      <c r="C663" s="87" t="s">
        <v>656</v>
      </c>
      <c r="D663" s="44" t="s">
        <v>501</v>
      </c>
      <c r="E663" s="45">
        <v>49</v>
      </c>
      <c r="F663" s="45">
        <v>49</v>
      </c>
      <c r="G663" s="59"/>
      <c r="H663" s="47">
        <f t="shared" si="42"/>
        <v>0</v>
      </c>
      <c r="I663" s="58"/>
      <c r="J663" s="2"/>
      <c r="O663" s="1">
        <f t="shared" si="41"/>
        <v>0</v>
      </c>
      <c r="R663" s="15"/>
      <c r="SR663" s="1">
        <v>85</v>
      </c>
      <c r="ST663" s="1">
        <v>85</v>
      </c>
      <c r="SU663" s="1">
        <v>132</v>
      </c>
    </row>
    <row r="664" spans="2:515" ht="18" x14ac:dyDescent="0.35">
      <c r="B664" s="52" t="s">
        <v>689</v>
      </c>
      <c r="C664" s="87" t="s">
        <v>690</v>
      </c>
      <c r="D664" s="44" t="s">
        <v>501</v>
      </c>
      <c r="E664" s="45">
        <v>48</v>
      </c>
      <c r="F664" s="45">
        <v>48</v>
      </c>
      <c r="G664" s="59"/>
      <c r="H664" s="47">
        <f t="shared" si="42"/>
        <v>0</v>
      </c>
      <c r="I664" s="58"/>
      <c r="J664" s="2"/>
      <c r="O664" s="1">
        <f t="shared" si="41"/>
        <v>0</v>
      </c>
      <c r="R664" s="15"/>
      <c r="SR664" s="1">
        <v>85</v>
      </c>
      <c r="ST664" s="1">
        <v>85</v>
      </c>
      <c r="SU664" s="1">
        <v>132</v>
      </c>
    </row>
    <row r="665" spans="2:515" ht="18" x14ac:dyDescent="0.35">
      <c r="B665" s="52" t="s">
        <v>691</v>
      </c>
      <c r="C665" s="87" t="s">
        <v>692</v>
      </c>
      <c r="D665" s="44" t="s">
        <v>501</v>
      </c>
      <c r="E665" s="45">
        <v>49</v>
      </c>
      <c r="F665" s="45">
        <v>49</v>
      </c>
      <c r="G665" s="59"/>
      <c r="H665" s="47">
        <f t="shared" si="42"/>
        <v>0</v>
      </c>
      <c r="I665" s="58"/>
      <c r="J665" s="2"/>
      <c r="O665" s="1">
        <f t="shared" si="41"/>
        <v>0</v>
      </c>
      <c r="R665" s="15"/>
      <c r="SR665" s="1">
        <v>85</v>
      </c>
      <c r="ST665" s="1">
        <v>85</v>
      </c>
      <c r="SU665" s="1">
        <v>132</v>
      </c>
    </row>
    <row r="666" spans="2:515" ht="18" x14ac:dyDescent="0.35">
      <c r="B666" s="52" t="s">
        <v>693</v>
      </c>
      <c r="C666" s="87" t="s">
        <v>694</v>
      </c>
      <c r="D666" s="44" t="s">
        <v>501</v>
      </c>
      <c r="E666" s="45">
        <v>41</v>
      </c>
      <c r="F666" s="45">
        <v>41</v>
      </c>
      <c r="G666" s="71"/>
      <c r="H666" s="47">
        <f t="shared" si="42"/>
        <v>0</v>
      </c>
      <c r="I666" s="58"/>
      <c r="J666" s="2"/>
      <c r="O666" s="1">
        <f t="shared" si="41"/>
        <v>0</v>
      </c>
      <c r="R666" s="15"/>
      <c r="SR666" s="1">
        <v>85</v>
      </c>
      <c r="ST666" s="1">
        <v>85</v>
      </c>
      <c r="SU666" s="1">
        <v>132</v>
      </c>
    </row>
    <row r="667" spans="2:515" ht="18" x14ac:dyDescent="0.35">
      <c r="B667" s="52" t="s">
        <v>695</v>
      </c>
      <c r="C667" s="87" t="s">
        <v>696</v>
      </c>
      <c r="D667" s="44" t="s">
        <v>501</v>
      </c>
      <c r="E667" s="45">
        <v>47</v>
      </c>
      <c r="F667" s="45">
        <v>47</v>
      </c>
      <c r="G667" s="59"/>
      <c r="H667" s="47">
        <f t="shared" si="42"/>
        <v>0</v>
      </c>
      <c r="I667" s="58"/>
      <c r="J667" s="2"/>
      <c r="O667" s="1">
        <f t="shared" si="41"/>
        <v>0</v>
      </c>
      <c r="R667" s="15"/>
      <c r="SR667" s="1">
        <v>85</v>
      </c>
      <c r="ST667" s="1">
        <v>85</v>
      </c>
      <c r="SU667" s="1">
        <v>132</v>
      </c>
    </row>
    <row r="668" spans="2:515" ht="18" x14ac:dyDescent="0.35">
      <c r="B668" s="52" t="s">
        <v>697</v>
      </c>
      <c r="C668" s="87" t="s">
        <v>698</v>
      </c>
      <c r="D668" s="44" t="s">
        <v>501</v>
      </c>
      <c r="E668" s="45">
        <v>42</v>
      </c>
      <c r="F668" s="45">
        <v>42</v>
      </c>
      <c r="G668" s="59"/>
      <c r="H668" s="47">
        <f t="shared" si="42"/>
        <v>0</v>
      </c>
      <c r="I668" s="58"/>
      <c r="J668" s="2"/>
      <c r="O668" s="1">
        <f t="shared" si="41"/>
        <v>0</v>
      </c>
      <c r="R668" s="15"/>
      <c r="SR668" s="1">
        <v>85</v>
      </c>
      <c r="ST668" s="1">
        <v>85</v>
      </c>
      <c r="SU668" s="1">
        <v>132</v>
      </c>
    </row>
    <row r="669" spans="2:515" ht="18" x14ac:dyDescent="0.35">
      <c r="B669" s="52" t="s">
        <v>699</v>
      </c>
      <c r="C669" s="87" t="s">
        <v>700</v>
      </c>
      <c r="D669" s="44" t="s">
        <v>501</v>
      </c>
      <c r="E669" s="45">
        <v>49</v>
      </c>
      <c r="F669" s="45">
        <v>49</v>
      </c>
      <c r="G669" s="59"/>
      <c r="H669" s="47">
        <f t="shared" si="42"/>
        <v>0</v>
      </c>
      <c r="I669" s="58"/>
      <c r="J669" s="2"/>
      <c r="O669" s="1">
        <f t="shared" si="41"/>
        <v>0</v>
      </c>
      <c r="R669" s="15"/>
      <c r="SR669" s="1">
        <v>85</v>
      </c>
      <c r="ST669" s="1">
        <v>85</v>
      </c>
      <c r="SU669" s="1">
        <v>132</v>
      </c>
    </row>
    <row r="670" spans="2:515" ht="18" x14ac:dyDescent="0.35">
      <c r="B670" s="52" t="s">
        <v>701</v>
      </c>
      <c r="C670" s="87" t="s">
        <v>702</v>
      </c>
      <c r="D670" s="44" t="s">
        <v>501</v>
      </c>
      <c r="E670" s="45">
        <v>50</v>
      </c>
      <c r="F670" s="45">
        <v>50</v>
      </c>
      <c r="G670" s="71"/>
      <c r="H670" s="47">
        <f t="shared" si="42"/>
        <v>0</v>
      </c>
      <c r="I670" s="58"/>
      <c r="J670" s="2"/>
      <c r="O670" s="1">
        <f t="shared" si="41"/>
        <v>0</v>
      </c>
      <c r="R670" s="15"/>
      <c r="SR670" s="1">
        <v>85</v>
      </c>
      <c r="ST670" s="1">
        <v>85</v>
      </c>
      <c r="SU670" s="1">
        <v>132</v>
      </c>
    </row>
    <row r="671" spans="2:515" ht="18" x14ac:dyDescent="0.35">
      <c r="B671" s="52" t="s">
        <v>703</v>
      </c>
      <c r="C671" s="87" t="s">
        <v>704</v>
      </c>
      <c r="D671" s="44" t="s">
        <v>501</v>
      </c>
      <c r="E671" s="45">
        <v>50</v>
      </c>
      <c r="F671" s="45">
        <v>50</v>
      </c>
      <c r="G671" s="59"/>
      <c r="H671" s="47">
        <f t="shared" si="42"/>
        <v>0</v>
      </c>
      <c r="I671" s="58"/>
      <c r="J671" s="2"/>
      <c r="O671" s="1">
        <f t="shared" si="41"/>
        <v>0</v>
      </c>
      <c r="R671" s="15"/>
      <c r="SR671" s="1">
        <v>85</v>
      </c>
      <c r="ST671" s="1">
        <v>85</v>
      </c>
      <c r="SU671" s="1">
        <v>132</v>
      </c>
    </row>
    <row r="672" spans="2:515" ht="18" x14ac:dyDescent="0.35">
      <c r="B672" s="52" t="s">
        <v>705</v>
      </c>
      <c r="C672" s="87" t="s">
        <v>706</v>
      </c>
      <c r="D672" s="44" t="s">
        <v>501</v>
      </c>
      <c r="E672" s="45">
        <v>52</v>
      </c>
      <c r="F672" s="45">
        <v>52</v>
      </c>
      <c r="G672" s="59"/>
      <c r="H672" s="47">
        <f t="shared" si="42"/>
        <v>0</v>
      </c>
      <c r="I672" s="58"/>
      <c r="J672" s="2"/>
      <c r="O672" s="1">
        <f t="shared" si="41"/>
        <v>0</v>
      </c>
      <c r="R672" s="15"/>
      <c r="SR672" s="1">
        <v>85</v>
      </c>
      <c r="ST672" s="1">
        <v>85</v>
      </c>
      <c r="SU672" s="1">
        <v>132</v>
      </c>
    </row>
    <row r="673" spans="2:515" ht="18" x14ac:dyDescent="0.35">
      <c r="B673" s="52" t="s">
        <v>707</v>
      </c>
      <c r="C673" s="87" t="s">
        <v>708</v>
      </c>
      <c r="D673" s="44" t="s">
        <v>501</v>
      </c>
      <c r="E673" s="45">
        <v>54</v>
      </c>
      <c r="F673" s="45">
        <v>54</v>
      </c>
      <c r="G673" s="59"/>
      <c r="H673" s="47">
        <f t="shared" si="42"/>
        <v>0</v>
      </c>
      <c r="I673" s="58"/>
      <c r="J673" s="2"/>
      <c r="O673" s="1">
        <f t="shared" si="41"/>
        <v>0</v>
      </c>
      <c r="R673" s="15"/>
      <c r="SR673" s="1">
        <v>85</v>
      </c>
      <c r="ST673" s="1">
        <v>85</v>
      </c>
      <c r="SU673" s="1">
        <v>132</v>
      </c>
    </row>
    <row r="674" spans="2:515" ht="18" x14ac:dyDescent="0.35">
      <c r="B674" s="52" t="s">
        <v>709</v>
      </c>
      <c r="C674" s="87" t="s">
        <v>710</v>
      </c>
      <c r="D674" s="44" t="s">
        <v>501</v>
      </c>
      <c r="E674" s="45">
        <v>38</v>
      </c>
      <c r="F674" s="45">
        <v>38</v>
      </c>
      <c r="G674" s="59"/>
      <c r="H674" s="47">
        <f t="shared" si="42"/>
        <v>0</v>
      </c>
      <c r="I674" s="58"/>
      <c r="J674" s="2"/>
      <c r="O674" s="1">
        <f t="shared" si="41"/>
        <v>0</v>
      </c>
      <c r="R674" s="15"/>
      <c r="SR674" s="1">
        <v>85</v>
      </c>
      <c r="ST674" s="1">
        <v>85</v>
      </c>
      <c r="SU674" s="1">
        <v>132</v>
      </c>
    </row>
    <row r="675" spans="2:515" ht="18" x14ac:dyDescent="0.35">
      <c r="B675" s="52" t="s">
        <v>711</v>
      </c>
      <c r="C675" s="87" t="s">
        <v>712</v>
      </c>
      <c r="D675" s="44" t="s">
        <v>501</v>
      </c>
      <c r="E675" s="45">
        <v>57</v>
      </c>
      <c r="F675" s="45">
        <v>57</v>
      </c>
      <c r="G675" s="59"/>
      <c r="H675" s="47">
        <f t="shared" si="42"/>
        <v>0</v>
      </c>
      <c r="I675" s="58"/>
      <c r="J675" s="2"/>
      <c r="O675" s="1">
        <f t="shared" si="41"/>
        <v>0</v>
      </c>
      <c r="R675" s="15"/>
      <c r="SR675" s="1">
        <v>85</v>
      </c>
      <c r="ST675" s="1">
        <v>85</v>
      </c>
      <c r="SU675" s="1">
        <v>137</v>
      </c>
    </row>
    <row r="676" spans="2:515" ht="18" x14ac:dyDescent="0.35">
      <c r="B676" s="52" t="s">
        <v>713</v>
      </c>
      <c r="C676" s="87" t="s">
        <v>714</v>
      </c>
      <c r="D676" s="44" t="s">
        <v>501</v>
      </c>
      <c r="E676" s="45">
        <v>47</v>
      </c>
      <c r="F676" s="45">
        <v>47</v>
      </c>
      <c r="G676" s="59"/>
      <c r="H676" s="47">
        <f t="shared" si="42"/>
        <v>0</v>
      </c>
      <c r="I676" s="58"/>
      <c r="J676" s="2"/>
      <c r="O676" s="1">
        <f t="shared" si="41"/>
        <v>0</v>
      </c>
      <c r="R676" s="15"/>
      <c r="SR676" s="1">
        <v>85</v>
      </c>
      <c r="ST676" s="1">
        <v>85</v>
      </c>
      <c r="SU676" s="1">
        <v>132</v>
      </c>
    </row>
    <row r="677" spans="2:515" ht="18" x14ac:dyDescent="0.35">
      <c r="B677" s="52" t="s">
        <v>715</v>
      </c>
      <c r="C677" s="87" t="s">
        <v>716</v>
      </c>
      <c r="D677" s="44" t="s">
        <v>501</v>
      </c>
      <c r="E677" s="45">
        <v>52</v>
      </c>
      <c r="F677" s="45">
        <v>52</v>
      </c>
      <c r="G677" s="59"/>
      <c r="H677" s="47">
        <f t="shared" si="42"/>
        <v>0</v>
      </c>
      <c r="I677" s="58"/>
      <c r="J677" s="2"/>
      <c r="O677" s="1">
        <f t="shared" si="41"/>
        <v>0</v>
      </c>
      <c r="R677" s="15"/>
      <c r="SR677" s="1">
        <v>85</v>
      </c>
      <c r="ST677" s="1">
        <v>85</v>
      </c>
      <c r="SU677" s="1">
        <v>137</v>
      </c>
    </row>
    <row r="678" spans="2:515" ht="18" x14ac:dyDescent="0.35">
      <c r="B678" s="52" t="s">
        <v>717</v>
      </c>
      <c r="C678" s="87" t="s">
        <v>718</v>
      </c>
      <c r="D678" s="44" t="s">
        <v>501</v>
      </c>
      <c r="E678" s="45">
        <v>44</v>
      </c>
      <c r="F678" s="45">
        <v>44</v>
      </c>
      <c r="G678" s="59"/>
      <c r="H678" s="47">
        <f t="shared" si="42"/>
        <v>0</v>
      </c>
      <c r="I678" s="58"/>
      <c r="J678" s="2"/>
      <c r="O678" s="1">
        <f t="shared" si="41"/>
        <v>0</v>
      </c>
      <c r="R678" s="15"/>
      <c r="SR678" s="1">
        <v>85</v>
      </c>
      <c r="ST678" s="1">
        <v>85</v>
      </c>
      <c r="SU678" s="1">
        <v>132</v>
      </c>
    </row>
    <row r="679" spans="2:515" ht="18" x14ac:dyDescent="0.35">
      <c r="B679" s="52" t="s">
        <v>719</v>
      </c>
      <c r="C679" s="87" t="s">
        <v>720</v>
      </c>
      <c r="D679" s="44" t="s">
        <v>501</v>
      </c>
      <c r="E679" s="45">
        <v>53</v>
      </c>
      <c r="F679" s="45">
        <v>53</v>
      </c>
      <c r="G679" s="59"/>
      <c r="H679" s="47">
        <f t="shared" si="42"/>
        <v>0</v>
      </c>
      <c r="I679" s="58"/>
      <c r="J679" s="2"/>
      <c r="O679" s="1">
        <f t="shared" si="41"/>
        <v>0</v>
      </c>
      <c r="R679" s="15"/>
      <c r="SR679" s="1">
        <v>85</v>
      </c>
      <c r="ST679" s="1">
        <v>85</v>
      </c>
      <c r="SU679" s="1">
        <v>137</v>
      </c>
    </row>
    <row r="680" spans="2:515" ht="18" x14ac:dyDescent="0.35">
      <c r="B680" s="52" t="s">
        <v>721</v>
      </c>
      <c r="C680" s="87" t="s">
        <v>722</v>
      </c>
      <c r="D680" s="44" t="s">
        <v>501</v>
      </c>
      <c r="E680" s="45">
        <v>40</v>
      </c>
      <c r="F680" s="45">
        <v>40</v>
      </c>
      <c r="G680" s="59"/>
      <c r="H680" s="47">
        <f t="shared" si="42"/>
        <v>0</v>
      </c>
      <c r="I680" s="58"/>
      <c r="J680" s="2"/>
      <c r="O680" s="1">
        <f t="shared" si="41"/>
        <v>0</v>
      </c>
      <c r="R680" s="15"/>
      <c r="SR680" s="1">
        <v>85</v>
      </c>
      <c r="ST680" s="1">
        <v>85</v>
      </c>
      <c r="SU680" s="1">
        <v>132</v>
      </c>
    </row>
    <row r="681" spans="2:515" ht="18" x14ac:dyDescent="0.35">
      <c r="B681" s="52" t="s">
        <v>723</v>
      </c>
      <c r="C681" s="87" t="s">
        <v>724</v>
      </c>
      <c r="D681" s="44" t="s">
        <v>501</v>
      </c>
      <c r="E681" s="45">
        <v>56</v>
      </c>
      <c r="F681" s="45">
        <v>56</v>
      </c>
      <c r="G681" s="59"/>
      <c r="H681" s="47">
        <f t="shared" si="42"/>
        <v>0</v>
      </c>
      <c r="I681" s="58"/>
      <c r="J681" s="2"/>
      <c r="O681" s="1">
        <f t="shared" si="41"/>
        <v>0</v>
      </c>
      <c r="R681" s="15"/>
      <c r="SR681" s="1">
        <v>85</v>
      </c>
      <c r="ST681" s="1">
        <v>85</v>
      </c>
      <c r="SU681" s="1">
        <v>137</v>
      </c>
    </row>
    <row r="682" spans="2:515" ht="18" x14ac:dyDescent="0.35">
      <c r="B682" s="52" t="s">
        <v>725</v>
      </c>
      <c r="C682" s="87" t="s">
        <v>726</v>
      </c>
      <c r="D682" s="44" t="s">
        <v>501</v>
      </c>
      <c r="E682" s="45">
        <v>49</v>
      </c>
      <c r="F682" s="45">
        <v>49</v>
      </c>
      <c r="G682" s="71"/>
      <c r="H682" s="47">
        <f t="shared" si="42"/>
        <v>0</v>
      </c>
      <c r="I682" s="58"/>
      <c r="J682" s="2"/>
      <c r="O682" s="1">
        <f t="shared" si="41"/>
        <v>0</v>
      </c>
      <c r="R682" s="15"/>
      <c r="SR682" s="1">
        <v>85</v>
      </c>
      <c r="ST682" s="1">
        <v>85</v>
      </c>
      <c r="SU682" s="1">
        <v>132</v>
      </c>
    </row>
    <row r="683" spans="2:515" ht="18" x14ac:dyDescent="0.35">
      <c r="B683" s="52" t="s">
        <v>727</v>
      </c>
      <c r="C683" s="87" t="s">
        <v>728</v>
      </c>
      <c r="D683" s="44" t="s">
        <v>501</v>
      </c>
      <c r="E683" s="45">
        <v>51</v>
      </c>
      <c r="F683" s="45">
        <v>51</v>
      </c>
      <c r="G683" s="59"/>
      <c r="H683" s="47">
        <f t="shared" si="42"/>
        <v>0</v>
      </c>
      <c r="I683" s="58"/>
      <c r="J683" s="2"/>
      <c r="O683" s="1">
        <f t="shared" si="41"/>
        <v>0</v>
      </c>
      <c r="R683" s="15"/>
      <c r="SR683" s="1">
        <v>85</v>
      </c>
      <c r="ST683" s="1">
        <v>85</v>
      </c>
      <c r="SU683" s="1">
        <v>137</v>
      </c>
    </row>
    <row r="684" spans="2:515" ht="18" x14ac:dyDescent="0.35">
      <c r="B684" s="52" t="s">
        <v>729</v>
      </c>
      <c r="C684" s="87" t="s">
        <v>730</v>
      </c>
      <c r="D684" s="44" t="s">
        <v>501</v>
      </c>
      <c r="E684" s="45">
        <v>63</v>
      </c>
      <c r="F684" s="45">
        <v>63</v>
      </c>
      <c r="G684" s="59"/>
      <c r="H684" s="47">
        <f t="shared" si="42"/>
        <v>0</v>
      </c>
      <c r="I684" s="58"/>
      <c r="J684" s="2"/>
      <c r="O684" s="1">
        <f t="shared" si="41"/>
        <v>0</v>
      </c>
      <c r="R684" s="15"/>
      <c r="SR684" s="1">
        <v>85</v>
      </c>
      <c r="ST684" s="1">
        <v>85</v>
      </c>
      <c r="SU684" s="1">
        <v>132</v>
      </c>
    </row>
    <row r="685" spans="2:515" ht="18" x14ac:dyDescent="0.35">
      <c r="B685" s="52" t="s">
        <v>731</v>
      </c>
      <c r="C685" s="87" t="s">
        <v>732</v>
      </c>
      <c r="D685" s="44" t="s">
        <v>501</v>
      </c>
      <c r="E685" s="45">
        <v>50</v>
      </c>
      <c r="F685" s="45">
        <v>50</v>
      </c>
      <c r="G685" s="59"/>
      <c r="H685" s="47">
        <f t="shared" si="42"/>
        <v>0</v>
      </c>
      <c r="I685" s="58"/>
      <c r="J685" s="2"/>
      <c r="O685" s="1">
        <f t="shared" si="41"/>
        <v>0</v>
      </c>
      <c r="R685" s="15"/>
      <c r="SR685" s="1">
        <v>85</v>
      </c>
      <c r="ST685" s="1">
        <v>85</v>
      </c>
      <c r="SU685" s="1">
        <v>132</v>
      </c>
    </row>
    <row r="686" spans="2:515" ht="18" x14ac:dyDescent="0.35">
      <c r="B686" s="52" t="s">
        <v>733</v>
      </c>
      <c r="C686" s="87" t="s">
        <v>734</v>
      </c>
      <c r="D686" s="44" t="s">
        <v>501</v>
      </c>
      <c r="E686" s="45">
        <v>45</v>
      </c>
      <c r="F686" s="45">
        <v>45</v>
      </c>
      <c r="G686" s="71"/>
      <c r="H686" s="47">
        <f t="shared" si="42"/>
        <v>0</v>
      </c>
      <c r="I686" s="58"/>
      <c r="J686" s="2"/>
      <c r="O686" s="1">
        <f t="shared" si="41"/>
        <v>0</v>
      </c>
      <c r="R686" s="15"/>
      <c r="SR686" s="1">
        <v>85</v>
      </c>
      <c r="ST686" s="1">
        <v>85</v>
      </c>
      <c r="SU686" s="1">
        <v>132</v>
      </c>
    </row>
    <row r="687" spans="2:515" ht="18" x14ac:dyDescent="0.35">
      <c r="B687" s="52" t="s">
        <v>735</v>
      </c>
      <c r="C687" s="87" t="s">
        <v>736</v>
      </c>
      <c r="D687" s="44" t="s">
        <v>501</v>
      </c>
      <c r="E687" s="45">
        <v>52</v>
      </c>
      <c r="F687" s="45">
        <v>52</v>
      </c>
      <c r="G687" s="59"/>
      <c r="H687" s="47">
        <f t="shared" si="42"/>
        <v>0</v>
      </c>
      <c r="I687" s="58"/>
      <c r="J687" s="2"/>
      <c r="O687" s="1">
        <f t="shared" si="41"/>
        <v>0</v>
      </c>
      <c r="R687" s="15"/>
      <c r="SR687" s="1">
        <v>85</v>
      </c>
      <c r="ST687" s="1">
        <v>85</v>
      </c>
      <c r="SU687" s="1">
        <v>132</v>
      </c>
    </row>
    <row r="688" spans="2:515" ht="18" x14ac:dyDescent="0.35">
      <c r="B688" s="52" t="s">
        <v>737</v>
      </c>
      <c r="C688" s="87" t="s">
        <v>738</v>
      </c>
      <c r="D688" s="44" t="s">
        <v>501</v>
      </c>
      <c r="E688" s="45">
        <v>50</v>
      </c>
      <c r="F688" s="45">
        <v>50</v>
      </c>
      <c r="G688" s="59"/>
      <c r="H688" s="47">
        <f t="shared" si="42"/>
        <v>0</v>
      </c>
      <c r="I688" s="58"/>
      <c r="J688" s="2"/>
      <c r="O688" s="1">
        <f t="shared" si="41"/>
        <v>0</v>
      </c>
      <c r="R688" s="15"/>
      <c r="SR688" s="1">
        <v>85</v>
      </c>
      <c r="ST688" s="1">
        <v>85</v>
      </c>
      <c r="SU688" s="1">
        <v>132</v>
      </c>
    </row>
    <row r="689" spans="2:515" ht="18" x14ac:dyDescent="0.35">
      <c r="B689" s="52" t="s">
        <v>739</v>
      </c>
      <c r="C689" s="87" t="s">
        <v>740</v>
      </c>
      <c r="D689" s="44" t="s">
        <v>501</v>
      </c>
      <c r="E689" s="45">
        <v>40</v>
      </c>
      <c r="F689" s="45">
        <v>40</v>
      </c>
      <c r="G689" s="59"/>
      <c r="H689" s="47">
        <f t="shared" si="42"/>
        <v>0</v>
      </c>
      <c r="I689" s="58"/>
      <c r="J689" s="2"/>
      <c r="O689" s="1">
        <f t="shared" si="41"/>
        <v>0</v>
      </c>
      <c r="R689" s="15"/>
      <c r="SR689" s="1">
        <v>85</v>
      </c>
      <c r="ST689" s="1">
        <v>85</v>
      </c>
      <c r="SU689" s="1">
        <v>132</v>
      </c>
    </row>
    <row r="690" spans="2:515" ht="18" x14ac:dyDescent="0.35">
      <c r="B690" s="52" t="s">
        <v>741</v>
      </c>
      <c r="C690" s="87" t="s">
        <v>742</v>
      </c>
      <c r="D690" s="44" t="s">
        <v>501</v>
      </c>
      <c r="E690" s="45">
        <v>49</v>
      </c>
      <c r="F690" s="45">
        <v>49</v>
      </c>
      <c r="G690" s="59"/>
      <c r="H690" s="47">
        <f t="shared" si="42"/>
        <v>0</v>
      </c>
      <c r="I690" s="58"/>
      <c r="J690" s="2"/>
      <c r="O690" s="1">
        <f t="shared" si="41"/>
        <v>0</v>
      </c>
      <c r="R690" s="15"/>
      <c r="SR690" s="1">
        <v>85</v>
      </c>
      <c r="ST690" s="1">
        <v>85</v>
      </c>
      <c r="SU690" s="1">
        <v>132</v>
      </c>
    </row>
    <row r="691" spans="2:515" ht="18" x14ac:dyDescent="0.35">
      <c r="B691" s="52" t="s">
        <v>743</v>
      </c>
      <c r="C691" s="87" t="s">
        <v>744</v>
      </c>
      <c r="D691" s="44" t="s">
        <v>501</v>
      </c>
      <c r="E691" s="45">
        <v>42</v>
      </c>
      <c r="F691" s="45">
        <v>42</v>
      </c>
      <c r="G691" s="59"/>
      <c r="H691" s="47">
        <f t="shared" si="42"/>
        <v>0</v>
      </c>
      <c r="I691" s="58"/>
      <c r="J691" s="2"/>
      <c r="O691" s="1">
        <f t="shared" si="41"/>
        <v>0</v>
      </c>
      <c r="R691" s="15"/>
      <c r="SR691" s="1">
        <v>85</v>
      </c>
      <c r="ST691" s="1">
        <v>85</v>
      </c>
      <c r="SU691" s="1">
        <v>132</v>
      </c>
    </row>
    <row r="692" spans="2:515" ht="18" x14ac:dyDescent="0.35">
      <c r="B692" s="52" t="s">
        <v>745</v>
      </c>
      <c r="C692" s="87" t="s">
        <v>746</v>
      </c>
      <c r="D692" s="44" t="s">
        <v>501</v>
      </c>
      <c r="E692" s="45">
        <v>44</v>
      </c>
      <c r="F692" s="45">
        <v>44</v>
      </c>
      <c r="G692" s="71"/>
      <c r="H692" s="47">
        <f t="shared" si="42"/>
        <v>0</v>
      </c>
      <c r="I692" s="58"/>
      <c r="J692" s="2"/>
      <c r="O692" s="1">
        <f t="shared" si="41"/>
        <v>0</v>
      </c>
      <c r="R692" s="15"/>
      <c r="SR692" s="1">
        <v>85</v>
      </c>
      <c r="ST692" s="1">
        <v>85</v>
      </c>
      <c r="SU692" s="1">
        <v>132</v>
      </c>
    </row>
    <row r="693" spans="2:515" ht="18" x14ac:dyDescent="0.35">
      <c r="B693" s="52" t="s">
        <v>747</v>
      </c>
      <c r="C693" s="87" t="s">
        <v>748</v>
      </c>
      <c r="D693" s="44" t="s">
        <v>501</v>
      </c>
      <c r="E693" s="45">
        <v>45</v>
      </c>
      <c r="F693" s="45">
        <v>45</v>
      </c>
      <c r="G693" s="59"/>
      <c r="H693" s="47">
        <f t="shared" si="42"/>
        <v>0</v>
      </c>
      <c r="I693" s="58"/>
      <c r="J693" s="2"/>
      <c r="O693" s="1">
        <f t="shared" si="41"/>
        <v>0</v>
      </c>
      <c r="R693" s="15"/>
      <c r="SR693" s="1">
        <v>85</v>
      </c>
      <c r="ST693" s="1">
        <v>85</v>
      </c>
      <c r="SU693" s="1">
        <v>132</v>
      </c>
    </row>
    <row r="694" spans="2:515" ht="18" x14ac:dyDescent="0.35">
      <c r="B694" s="52" t="s">
        <v>749</v>
      </c>
      <c r="C694" s="87" t="s">
        <v>750</v>
      </c>
      <c r="D694" s="44" t="s">
        <v>501</v>
      </c>
      <c r="E694" s="45">
        <v>51</v>
      </c>
      <c r="F694" s="45">
        <v>51</v>
      </c>
      <c r="G694" s="59"/>
      <c r="H694" s="47">
        <f t="shared" si="42"/>
        <v>0</v>
      </c>
      <c r="I694" s="58"/>
      <c r="J694" s="2"/>
      <c r="O694" s="1">
        <f t="shared" si="41"/>
        <v>0</v>
      </c>
      <c r="R694" s="15"/>
      <c r="SR694" s="1">
        <v>85</v>
      </c>
      <c r="ST694" s="1">
        <v>85</v>
      </c>
      <c r="SU694" s="1">
        <v>132</v>
      </c>
    </row>
    <row r="695" spans="2:515" ht="18" x14ac:dyDescent="0.35">
      <c r="B695" s="52" t="s">
        <v>751</v>
      </c>
      <c r="C695" s="87" t="s">
        <v>752</v>
      </c>
      <c r="D695" s="44" t="s">
        <v>501</v>
      </c>
      <c r="E695" s="45">
        <v>47</v>
      </c>
      <c r="F695" s="45">
        <v>47</v>
      </c>
      <c r="G695" s="59"/>
      <c r="H695" s="47">
        <f t="shared" si="42"/>
        <v>0</v>
      </c>
      <c r="I695" s="58"/>
      <c r="J695" s="2"/>
      <c r="O695" s="1">
        <f t="shared" si="41"/>
        <v>0</v>
      </c>
      <c r="R695" s="15"/>
      <c r="SR695" s="1">
        <v>85</v>
      </c>
      <c r="ST695" s="1">
        <v>85</v>
      </c>
      <c r="SU695" s="1">
        <v>137</v>
      </c>
    </row>
    <row r="696" spans="2:515" ht="18" x14ac:dyDescent="0.35">
      <c r="B696" s="52" t="s">
        <v>753</v>
      </c>
      <c r="C696" s="87" t="s">
        <v>754</v>
      </c>
      <c r="D696" s="44" t="s">
        <v>501</v>
      </c>
      <c r="E696" s="45">
        <v>47</v>
      </c>
      <c r="F696" s="45">
        <v>47</v>
      </c>
      <c r="G696" s="71"/>
      <c r="H696" s="47">
        <f t="shared" si="42"/>
        <v>0</v>
      </c>
      <c r="I696" s="58"/>
      <c r="J696" s="2"/>
      <c r="O696" s="1">
        <f t="shared" si="41"/>
        <v>0</v>
      </c>
      <c r="R696" s="15"/>
      <c r="SR696" s="1">
        <v>85</v>
      </c>
      <c r="ST696" s="1">
        <v>85</v>
      </c>
      <c r="SU696" s="1">
        <v>132</v>
      </c>
    </row>
    <row r="697" spans="2:515" ht="18" x14ac:dyDescent="0.35">
      <c r="B697" s="52" t="s">
        <v>755</v>
      </c>
      <c r="C697" s="87" t="s">
        <v>756</v>
      </c>
      <c r="D697" s="44" t="s">
        <v>501</v>
      </c>
      <c r="E697" s="45">
        <v>39</v>
      </c>
      <c r="F697" s="45">
        <v>39</v>
      </c>
      <c r="G697" s="59"/>
      <c r="H697" s="47">
        <f t="shared" si="42"/>
        <v>0</v>
      </c>
      <c r="I697" s="58"/>
      <c r="J697" s="2"/>
      <c r="O697" s="1">
        <f t="shared" si="41"/>
        <v>0</v>
      </c>
      <c r="R697" s="15"/>
      <c r="SR697" s="1">
        <v>85</v>
      </c>
      <c r="ST697" s="1">
        <v>85</v>
      </c>
      <c r="SU697" s="1">
        <v>132</v>
      </c>
    </row>
    <row r="698" spans="2:515" ht="18" x14ac:dyDescent="0.35">
      <c r="B698" s="52" t="s">
        <v>757</v>
      </c>
      <c r="C698" s="87" t="s">
        <v>758</v>
      </c>
      <c r="D698" s="44" t="s">
        <v>501</v>
      </c>
      <c r="E698" s="45">
        <v>69</v>
      </c>
      <c r="F698" s="45">
        <v>69</v>
      </c>
      <c r="G698" s="59"/>
      <c r="H698" s="47">
        <f t="shared" si="42"/>
        <v>0</v>
      </c>
      <c r="I698" s="58"/>
      <c r="J698" s="2"/>
      <c r="O698" s="1">
        <f t="shared" si="41"/>
        <v>0</v>
      </c>
      <c r="R698" s="15"/>
      <c r="SR698" s="1">
        <v>85</v>
      </c>
      <c r="ST698" s="1">
        <v>85</v>
      </c>
      <c r="SU698" s="1">
        <v>137</v>
      </c>
    </row>
    <row r="699" spans="2:515" ht="18" x14ac:dyDescent="0.35">
      <c r="B699" s="52" t="s">
        <v>759</v>
      </c>
      <c r="C699" s="87" t="s">
        <v>760</v>
      </c>
      <c r="D699" s="44" t="s">
        <v>501</v>
      </c>
      <c r="E699" s="45">
        <v>48</v>
      </c>
      <c r="F699" s="45">
        <v>48</v>
      </c>
      <c r="G699" s="71"/>
      <c r="H699" s="47">
        <f t="shared" si="42"/>
        <v>0</v>
      </c>
      <c r="I699" s="58"/>
      <c r="J699" s="2"/>
      <c r="O699" s="1">
        <f t="shared" si="41"/>
        <v>0</v>
      </c>
      <c r="R699" s="15"/>
      <c r="SR699" s="1">
        <v>85</v>
      </c>
      <c r="ST699" s="1">
        <v>85</v>
      </c>
      <c r="SU699" s="1">
        <v>132</v>
      </c>
    </row>
    <row r="700" spans="2:515" ht="21" x14ac:dyDescent="0.35">
      <c r="B700" s="63" t="s">
        <v>761</v>
      </c>
      <c r="C700" s="64" t="s">
        <v>762</v>
      </c>
      <c r="D700" s="84"/>
      <c r="E700" s="66"/>
      <c r="F700" s="66"/>
      <c r="G700" s="39"/>
      <c r="H700" s="67"/>
      <c r="I700" s="53"/>
      <c r="J700" s="2"/>
      <c r="O700" s="1">
        <f t="shared" si="41"/>
        <v>0</v>
      </c>
    </row>
    <row r="701" spans="2:515" ht="18" x14ac:dyDescent="0.35">
      <c r="B701" s="52" t="s">
        <v>763</v>
      </c>
      <c r="C701" s="43" t="s">
        <v>764</v>
      </c>
      <c r="D701" s="44" t="s">
        <v>501</v>
      </c>
      <c r="E701" s="45">
        <v>162</v>
      </c>
      <c r="F701" s="45">
        <v>162</v>
      </c>
      <c r="G701" s="59"/>
      <c r="H701" s="47">
        <f>G701*F701</f>
        <v>0</v>
      </c>
      <c r="I701" s="48"/>
      <c r="J701" s="2"/>
      <c r="O701" s="1">
        <f t="shared" si="41"/>
        <v>0</v>
      </c>
      <c r="SR701" s="1">
        <v>156</v>
      </c>
      <c r="ST701" s="1">
        <v>156</v>
      </c>
      <c r="SU701" s="1">
        <v>251</v>
      </c>
    </row>
    <row r="702" spans="2:515" ht="18" x14ac:dyDescent="0.35">
      <c r="B702" s="52" t="s">
        <v>765</v>
      </c>
      <c r="C702" s="43" t="s">
        <v>766</v>
      </c>
      <c r="D702" s="44" t="s">
        <v>501</v>
      </c>
      <c r="E702" s="45">
        <v>202</v>
      </c>
      <c r="F702" s="45">
        <v>202</v>
      </c>
      <c r="G702" s="59"/>
      <c r="H702" s="47">
        <f>G702*F702</f>
        <v>0</v>
      </c>
      <c r="I702" s="48"/>
      <c r="J702" s="2"/>
      <c r="O702" s="1">
        <f t="shared" si="41"/>
        <v>0</v>
      </c>
      <c r="SR702" s="1">
        <v>167</v>
      </c>
      <c r="ST702" s="1">
        <v>167</v>
      </c>
      <c r="SU702" s="1">
        <v>268</v>
      </c>
    </row>
    <row r="703" spans="2:515" ht="21" x14ac:dyDescent="0.3">
      <c r="B703" s="63" t="s">
        <v>767</v>
      </c>
      <c r="C703" s="64" t="s">
        <v>768</v>
      </c>
      <c r="D703" s="88"/>
      <c r="E703" s="66"/>
      <c r="F703" s="66"/>
      <c r="G703" s="39"/>
      <c r="H703" s="67"/>
      <c r="I703" s="89"/>
      <c r="J703" s="2"/>
      <c r="O703" s="91">
        <f>H703</f>
        <v>0</v>
      </c>
    </row>
    <row r="704" spans="2:515" ht="18" x14ac:dyDescent="0.35">
      <c r="B704" s="107" t="s">
        <v>769</v>
      </c>
      <c r="C704" s="181" t="s">
        <v>770</v>
      </c>
      <c r="D704" s="182" t="s">
        <v>501</v>
      </c>
      <c r="E704" s="110">
        <v>256</v>
      </c>
      <c r="F704" s="110">
        <v>256</v>
      </c>
      <c r="G704" s="172"/>
      <c r="H704" s="112">
        <f t="shared" ref="H704:H715" si="43">G704*F704</f>
        <v>0</v>
      </c>
      <c r="I704" s="58"/>
      <c r="J704" s="2"/>
      <c r="O704" s="91">
        <f t="shared" ref="O704:O716" si="44">H704</f>
        <v>0</v>
      </c>
      <c r="SR704" s="1">
        <v>229</v>
      </c>
      <c r="ST704" s="1">
        <v>229</v>
      </c>
      <c r="SU704" s="1">
        <v>367</v>
      </c>
    </row>
    <row r="705" spans="2:515" ht="18" x14ac:dyDescent="0.35">
      <c r="B705" s="107" t="s">
        <v>771</v>
      </c>
      <c r="C705" s="181" t="s">
        <v>772</v>
      </c>
      <c r="D705" s="182" t="s">
        <v>501</v>
      </c>
      <c r="E705" s="110">
        <v>256</v>
      </c>
      <c r="F705" s="110">
        <v>256</v>
      </c>
      <c r="G705" s="172"/>
      <c r="H705" s="112">
        <f t="shared" si="43"/>
        <v>0</v>
      </c>
      <c r="I705" s="58"/>
      <c r="J705" s="2"/>
      <c r="O705" s="91">
        <f t="shared" si="44"/>
        <v>0</v>
      </c>
      <c r="SR705" s="1">
        <v>229</v>
      </c>
      <c r="ST705" s="1">
        <v>229</v>
      </c>
      <c r="SU705" s="1">
        <v>367</v>
      </c>
    </row>
    <row r="706" spans="2:515" ht="18" x14ac:dyDescent="0.35">
      <c r="B706" s="107" t="s">
        <v>773</v>
      </c>
      <c r="C706" s="181" t="s">
        <v>774</v>
      </c>
      <c r="D706" s="182" t="s">
        <v>501</v>
      </c>
      <c r="E706" s="110">
        <v>270</v>
      </c>
      <c r="F706" s="110">
        <v>270</v>
      </c>
      <c r="G706" s="172"/>
      <c r="H706" s="112">
        <f t="shared" si="43"/>
        <v>0</v>
      </c>
      <c r="I706" s="58"/>
      <c r="J706" s="2"/>
      <c r="O706" s="91">
        <f t="shared" si="44"/>
        <v>0</v>
      </c>
      <c r="SR706" s="1">
        <v>229</v>
      </c>
      <c r="ST706" s="1">
        <v>229</v>
      </c>
      <c r="SU706" s="1">
        <v>367</v>
      </c>
    </row>
    <row r="707" spans="2:515" ht="18" x14ac:dyDescent="0.35">
      <c r="B707" s="107" t="s">
        <v>775</v>
      </c>
      <c r="C707" s="181" t="s">
        <v>776</v>
      </c>
      <c r="D707" s="182" t="s">
        <v>501</v>
      </c>
      <c r="E707" s="110">
        <v>270</v>
      </c>
      <c r="F707" s="110">
        <v>270</v>
      </c>
      <c r="G707" s="172"/>
      <c r="H707" s="112">
        <f t="shared" si="43"/>
        <v>0</v>
      </c>
      <c r="I707" s="58"/>
      <c r="J707" s="2"/>
      <c r="O707" s="91">
        <f t="shared" si="44"/>
        <v>0</v>
      </c>
      <c r="SR707" s="1">
        <v>229</v>
      </c>
      <c r="ST707" s="1">
        <v>229</v>
      </c>
      <c r="SU707" s="1">
        <v>367</v>
      </c>
    </row>
    <row r="708" spans="2:515" ht="18" x14ac:dyDescent="0.35">
      <c r="B708" s="107" t="s">
        <v>777</v>
      </c>
      <c r="C708" s="181" t="s">
        <v>778</v>
      </c>
      <c r="D708" s="182" t="s">
        <v>501</v>
      </c>
      <c r="E708" s="110">
        <v>256</v>
      </c>
      <c r="F708" s="110">
        <v>256</v>
      </c>
      <c r="G708" s="172"/>
      <c r="H708" s="112">
        <f t="shared" si="43"/>
        <v>0</v>
      </c>
      <c r="I708" s="58"/>
      <c r="J708" s="2"/>
      <c r="O708" s="91">
        <f t="shared" si="44"/>
        <v>0</v>
      </c>
      <c r="SR708" s="1">
        <v>229</v>
      </c>
      <c r="ST708" s="1">
        <v>229</v>
      </c>
      <c r="SU708" s="1">
        <v>367</v>
      </c>
    </row>
    <row r="709" spans="2:515" ht="18" x14ac:dyDescent="0.35">
      <c r="B709" s="170" t="s">
        <v>779</v>
      </c>
      <c r="C709" s="181" t="s">
        <v>780</v>
      </c>
      <c r="D709" s="182" t="s">
        <v>501</v>
      </c>
      <c r="E709" s="110">
        <v>256</v>
      </c>
      <c r="F709" s="110">
        <v>256</v>
      </c>
      <c r="G709" s="172"/>
      <c r="H709" s="112">
        <f t="shared" si="43"/>
        <v>0</v>
      </c>
      <c r="I709" s="58"/>
      <c r="J709" s="2"/>
      <c r="O709" s="91">
        <f t="shared" si="44"/>
        <v>0</v>
      </c>
      <c r="SR709" s="1">
        <v>249</v>
      </c>
      <c r="ST709" s="1">
        <v>249</v>
      </c>
      <c r="SU709" s="1">
        <v>401</v>
      </c>
    </row>
    <row r="710" spans="2:515" ht="18" x14ac:dyDescent="0.35">
      <c r="B710" s="107" t="s">
        <v>781</v>
      </c>
      <c r="C710" s="181" t="s">
        <v>782</v>
      </c>
      <c r="D710" s="182" t="s">
        <v>501</v>
      </c>
      <c r="E710" s="110">
        <v>270</v>
      </c>
      <c r="F710" s="110">
        <v>270</v>
      </c>
      <c r="G710" s="172"/>
      <c r="H710" s="112">
        <f t="shared" si="43"/>
        <v>0</v>
      </c>
      <c r="I710" s="58"/>
      <c r="J710" s="2"/>
      <c r="O710" s="91">
        <f t="shared" si="44"/>
        <v>0</v>
      </c>
      <c r="SR710" s="1">
        <v>249</v>
      </c>
      <c r="ST710" s="1">
        <v>249</v>
      </c>
      <c r="SU710" s="1">
        <v>401</v>
      </c>
    </row>
    <row r="711" spans="2:515" ht="18" x14ac:dyDescent="0.35">
      <c r="B711" s="170" t="s">
        <v>898</v>
      </c>
      <c r="C711" s="181" t="s">
        <v>783</v>
      </c>
      <c r="D711" s="182" t="s">
        <v>501</v>
      </c>
      <c r="E711" s="110">
        <v>270</v>
      </c>
      <c r="F711" s="110">
        <v>270</v>
      </c>
      <c r="G711" s="172"/>
      <c r="H711" s="112">
        <f t="shared" si="43"/>
        <v>0</v>
      </c>
      <c r="I711" s="58"/>
      <c r="J711" s="2"/>
      <c r="O711" s="91">
        <f t="shared" si="44"/>
        <v>0</v>
      </c>
      <c r="SR711" s="1">
        <v>249</v>
      </c>
      <c r="ST711" s="1">
        <v>249</v>
      </c>
      <c r="SU711" s="1">
        <v>401</v>
      </c>
    </row>
    <row r="712" spans="2:515" ht="18" x14ac:dyDescent="0.35">
      <c r="B712" s="170" t="s">
        <v>899</v>
      </c>
      <c r="C712" s="181" t="s">
        <v>784</v>
      </c>
      <c r="D712" s="182" t="s">
        <v>501</v>
      </c>
      <c r="E712" s="110">
        <v>256</v>
      </c>
      <c r="F712" s="110">
        <v>256</v>
      </c>
      <c r="G712" s="172"/>
      <c r="H712" s="112">
        <f t="shared" si="43"/>
        <v>0</v>
      </c>
      <c r="I712" s="58"/>
      <c r="J712" s="2"/>
      <c r="O712" s="91">
        <f t="shared" si="44"/>
        <v>0</v>
      </c>
      <c r="SR712" s="1">
        <v>249</v>
      </c>
      <c r="ST712" s="1">
        <v>249</v>
      </c>
      <c r="SU712" s="1">
        <v>401</v>
      </c>
    </row>
    <row r="713" spans="2:515" ht="18" x14ac:dyDescent="0.35">
      <c r="B713" s="170" t="s">
        <v>907</v>
      </c>
      <c r="C713" s="181" t="s">
        <v>785</v>
      </c>
      <c r="D713" s="182" t="s">
        <v>501</v>
      </c>
      <c r="E713" s="110">
        <v>256</v>
      </c>
      <c r="F713" s="110">
        <v>256</v>
      </c>
      <c r="G713" s="172"/>
      <c r="H713" s="112">
        <f t="shared" si="43"/>
        <v>0</v>
      </c>
      <c r="I713" s="58"/>
      <c r="J713" s="2"/>
      <c r="O713" s="91">
        <f t="shared" si="44"/>
        <v>0</v>
      </c>
      <c r="SR713" s="1">
        <v>249</v>
      </c>
      <c r="ST713" s="1">
        <v>249</v>
      </c>
      <c r="SU713" s="1">
        <v>401</v>
      </c>
    </row>
    <row r="714" spans="2:515" ht="18" x14ac:dyDescent="0.35">
      <c r="B714" s="170" t="s">
        <v>900</v>
      </c>
      <c r="C714" s="181" t="s">
        <v>786</v>
      </c>
      <c r="D714" s="182" t="s">
        <v>501</v>
      </c>
      <c r="E714" s="110">
        <v>270</v>
      </c>
      <c r="F714" s="110">
        <v>270</v>
      </c>
      <c r="G714" s="172"/>
      <c r="H714" s="112">
        <f t="shared" si="43"/>
        <v>0</v>
      </c>
      <c r="I714" s="58"/>
      <c r="J714" s="2"/>
      <c r="O714" s="91">
        <f t="shared" si="44"/>
        <v>0</v>
      </c>
      <c r="SR714" s="1">
        <v>249</v>
      </c>
      <c r="ST714" s="1">
        <v>249</v>
      </c>
      <c r="SU714" s="1">
        <v>401</v>
      </c>
    </row>
    <row r="715" spans="2:515" ht="18" x14ac:dyDescent="0.35">
      <c r="B715" s="107" t="s">
        <v>901</v>
      </c>
      <c r="C715" s="181" t="s">
        <v>866</v>
      </c>
      <c r="D715" s="182" t="s">
        <v>501</v>
      </c>
      <c r="E715" s="110">
        <v>256</v>
      </c>
      <c r="F715" s="110">
        <v>256</v>
      </c>
      <c r="G715" s="172"/>
      <c r="H715" s="112">
        <f t="shared" si="43"/>
        <v>0</v>
      </c>
      <c r="I715" s="58"/>
      <c r="J715" s="2"/>
      <c r="O715" s="91">
        <f t="shared" si="44"/>
        <v>0</v>
      </c>
      <c r="P715" s="1"/>
    </row>
    <row r="716" spans="2:515" ht="21" x14ac:dyDescent="0.35">
      <c r="B716" s="63" t="s">
        <v>787</v>
      </c>
      <c r="C716" s="64" t="s">
        <v>874</v>
      </c>
      <c r="D716" s="84"/>
      <c r="E716" s="66"/>
      <c r="F716" s="66"/>
      <c r="G716" s="39"/>
      <c r="H716" s="67"/>
      <c r="I716" s="68"/>
      <c r="J716" s="2"/>
      <c r="O716" s="91">
        <f t="shared" si="44"/>
        <v>0</v>
      </c>
    </row>
    <row r="717" spans="2:515" ht="18" x14ac:dyDescent="0.35">
      <c r="B717" s="52" t="s">
        <v>788</v>
      </c>
      <c r="C717" s="43" t="s">
        <v>789</v>
      </c>
      <c r="D717" s="54" t="s">
        <v>501</v>
      </c>
      <c r="E717" s="123">
        <v>58</v>
      </c>
      <c r="F717" s="123">
        <v>58</v>
      </c>
      <c r="G717" s="127"/>
      <c r="H717" s="47">
        <f t="shared" ref="H717:H754" si="45">G717*F717</f>
        <v>0</v>
      </c>
      <c r="I717" s="90"/>
      <c r="J717" s="2"/>
      <c r="O717" s="91">
        <f t="shared" ref="O717:O754" si="46">H717</f>
        <v>0</v>
      </c>
      <c r="SR717" s="1">
        <v>47</v>
      </c>
      <c r="ST717" s="1">
        <v>47</v>
      </c>
      <c r="SU717" s="1">
        <v>54</v>
      </c>
    </row>
    <row r="718" spans="2:515" ht="18" x14ac:dyDescent="0.35">
      <c r="B718" s="52" t="s">
        <v>790</v>
      </c>
      <c r="C718" s="43" t="s">
        <v>791</v>
      </c>
      <c r="D718" s="54" t="s">
        <v>501</v>
      </c>
      <c r="E718" s="123">
        <v>58</v>
      </c>
      <c r="F718" s="123">
        <v>58</v>
      </c>
      <c r="G718" s="127"/>
      <c r="H718" s="47">
        <f t="shared" si="45"/>
        <v>0</v>
      </c>
      <c r="I718" s="90"/>
      <c r="J718" s="2"/>
      <c r="O718" s="91">
        <f t="shared" si="46"/>
        <v>0</v>
      </c>
      <c r="SR718" s="1">
        <v>47</v>
      </c>
      <c r="ST718" s="1">
        <v>47</v>
      </c>
      <c r="SU718" s="1">
        <v>54</v>
      </c>
    </row>
    <row r="719" spans="2:515" ht="18" x14ac:dyDescent="0.35">
      <c r="B719" s="52" t="s">
        <v>792</v>
      </c>
      <c r="C719" s="43" t="s">
        <v>868</v>
      </c>
      <c r="D719" s="54" t="s">
        <v>501</v>
      </c>
      <c r="E719" s="123">
        <v>58</v>
      </c>
      <c r="F719" s="123">
        <v>58</v>
      </c>
      <c r="G719" s="127"/>
      <c r="H719" s="47">
        <f t="shared" si="45"/>
        <v>0</v>
      </c>
      <c r="I719" s="90"/>
      <c r="J719" s="2"/>
      <c r="O719" s="91">
        <f t="shared" si="46"/>
        <v>0</v>
      </c>
      <c r="SR719" s="1">
        <v>47</v>
      </c>
      <c r="ST719" s="1">
        <v>47</v>
      </c>
      <c r="SU719" s="1">
        <v>54</v>
      </c>
    </row>
    <row r="720" spans="2:515" ht="18" x14ac:dyDescent="0.35">
      <c r="B720" s="52" t="s">
        <v>793</v>
      </c>
      <c r="C720" s="43" t="s">
        <v>794</v>
      </c>
      <c r="D720" s="54" t="s">
        <v>501</v>
      </c>
      <c r="E720" s="123">
        <v>58</v>
      </c>
      <c r="F720" s="123">
        <v>58</v>
      </c>
      <c r="G720" s="127"/>
      <c r="H720" s="47">
        <f t="shared" si="45"/>
        <v>0</v>
      </c>
      <c r="I720" s="90"/>
      <c r="J720" s="2"/>
      <c r="O720" s="91">
        <f t="shared" si="46"/>
        <v>0</v>
      </c>
      <c r="SR720" s="1">
        <v>47</v>
      </c>
      <c r="ST720" s="1">
        <v>47</v>
      </c>
      <c r="SU720" s="1">
        <v>54</v>
      </c>
    </row>
    <row r="721" spans="2:515" ht="18" x14ac:dyDescent="0.35">
      <c r="B721" s="52" t="s">
        <v>795</v>
      </c>
      <c r="C721" s="43" t="s">
        <v>796</v>
      </c>
      <c r="D721" s="54" t="s">
        <v>501</v>
      </c>
      <c r="E721" s="123">
        <v>65</v>
      </c>
      <c r="F721" s="123">
        <v>65</v>
      </c>
      <c r="G721" s="127"/>
      <c r="H721" s="47">
        <f t="shared" si="45"/>
        <v>0</v>
      </c>
      <c r="I721" s="90"/>
      <c r="J721" s="2"/>
      <c r="O721" s="91">
        <f t="shared" si="46"/>
        <v>0</v>
      </c>
      <c r="SR721" s="1">
        <v>71</v>
      </c>
      <c r="ST721" s="1">
        <v>71</v>
      </c>
      <c r="SU721" s="1">
        <v>81</v>
      </c>
    </row>
    <row r="722" spans="2:515" ht="18" x14ac:dyDescent="0.35">
      <c r="B722" s="137" t="s">
        <v>871</v>
      </c>
      <c r="C722" s="118" t="s">
        <v>875</v>
      </c>
      <c r="D722" s="119" t="s">
        <v>501</v>
      </c>
      <c r="E722" s="124">
        <v>63</v>
      </c>
      <c r="F722" s="124">
        <v>63</v>
      </c>
      <c r="G722" s="128"/>
      <c r="H722" s="117">
        <f t="shared" si="45"/>
        <v>0</v>
      </c>
      <c r="I722" s="120" t="s">
        <v>105</v>
      </c>
      <c r="J722" s="2"/>
      <c r="O722" s="91">
        <f t="shared" si="46"/>
        <v>0</v>
      </c>
      <c r="P722" s="1"/>
    </row>
    <row r="723" spans="2:515" ht="18" x14ac:dyDescent="0.35">
      <c r="B723" s="137" t="s">
        <v>876</v>
      </c>
      <c r="C723" s="118" t="s">
        <v>877</v>
      </c>
      <c r="D723" s="119" t="s">
        <v>501</v>
      </c>
      <c r="E723" s="124">
        <v>58</v>
      </c>
      <c r="F723" s="124">
        <v>58</v>
      </c>
      <c r="G723" s="128"/>
      <c r="H723" s="117">
        <f t="shared" si="45"/>
        <v>0</v>
      </c>
      <c r="I723" s="120" t="s">
        <v>105</v>
      </c>
      <c r="J723" s="2"/>
      <c r="O723" s="91">
        <f t="shared" si="46"/>
        <v>0</v>
      </c>
      <c r="P723" s="1"/>
    </row>
    <row r="724" spans="2:515" ht="18" x14ac:dyDescent="0.35">
      <c r="B724" s="137" t="s">
        <v>878</v>
      </c>
      <c r="C724" s="118" t="s">
        <v>879</v>
      </c>
      <c r="D724" s="119" t="s">
        <v>501</v>
      </c>
      <c r="E724" s="124">
        <v>58</v>
      </c>
      <c r="F724" s="124">
        <v>58</v>
      </c>
      <c r="G724" s="128"/>
      <c r="H724" s="117">
        <f t="shared" si="45"/>
        <v>0</v>
      </c>
      <c r="I724" s="120" t="s">
        <v>105</v>
      </c>
      <c r="J724" s="2"/>
      <c r="O724" s="91">
        <f t="shared" si="46"/>
        <v>0</v>
      </c>
      <c r="P724" s="1"/>
    </row>
    <row r="725" spans="2:515" ht="18" x14ac:dyDescent="0.35">
      <c r="B725" s="52" t="s">
        <v>797</v>
      </c>
      <c r="C725" s="43" t="s">
        <v>798</v>
      </c>
      <c r="D725" s="54" t="s">
        <v>501</v>
      </c>
      <c r="E725" s="123">
        <v>71</v>
      </c>
      <c r="F725" s="123">
        <v>71</v>
      </c>
      <c r="G725" s="127"/>
      <c r="H725" s="47">
        <f t="shared" si="45"/>
        <v>0</v>
      </c>
      <c r="I725" s="90"/>
      <c r="J725" s="2"/>
      <c r="O725" s="91">
        <f t="shared" si="46"/>
        <v>0</v>
      </c>
      <c r="SR725" s="1">
        <v>57</v>
      </c>
      <c r="ST725" s="1">
        <v>57</v>
      </c>
      <c r="SU725" s="1">
        <v>65</v>
      </c>
    </row>
    <row r="726" spans="2:515" ht="18" x14ac:dyDescent="0.35">
      <c r="B726" s="52" t="s">
        <v>799</v>
      </c>
      <c r="C726" s="43" t="s">
        <v>800</v>
      </c>
      <c r="D726" s="54" t="s">
        <v>501</v>
      </c>
      <c r="E726" s="123">
        <v>71</v>
      </c>
      <c r="F726" s="123">
        <v>71</v>
      </c>
      <c r="G726" s="127"/>
      <c r="H726" s="47">
        <f t="shared" si="45"/>
        <v>0</v>
      </c>
      <c r="I726" s="90"/>
      <c r="J726" s="2"/>
      <c r="O726" s="91">
        <f t="shared" si="46"/>
        <v>0</v>
      </c>
      <c r="SR726" s="1">
        <v>57</v>
      </c>
      <c r="ST726" s="1">
        <v>57</v>
      </c>
      <c r="SU726" s="1">
        <v>65</v>
      </c>
    </row>
    <row r="727" spans="2:515" ht="18" x14ac:dyDescent="0.35">
      <c r="B727" s="52" t="s">
        <v>801</v>
      </c>
      <c r="C727" s="43" t="s">
        <v>802</v>
      </c>
      <c r="D727" s="54" t="s">
        <v>501</v>
      </c>
      <c r="E727" s="123">
        <v>71</v>
      </c>
      <c r="F727" s="123">
        <v>71</v>
      </c>
      <c r="G727" s="127"/>
      <c r="H727" s="47">
        <f t="shared" si="45"/>
        <v>0</v>
      </c>
      <c r="I727" s="90"/>
      <c r="J727" s="2"/>
      <c r="O727" s="91">
        <f t="shared" si="46"/>
        <v>0</v>
      </c>
      <c r="SR727" s="1">
        <v>57</v>
      </c>
      <c r="ST727" s="1">
        <v>57</v>
      </c>
      <c r="SU727" s="1">
        <v>65</v>
      </c>
    </row>
    <row r="728" spans="2:515" ht="18" x14ac:dyDescent="0.35">
      <c r="B728" s="152" t="s">
        <v>803</v>
      </c>
      <c r="C728" s="43" t="s">
        <v>804</v>
      </c>
      <c r="D728" s="54" t="s">
        <v>501</v>
      </c>
      <c r="E728" s="123">
        <v>81</v>
      </c>
      <c r="F728" s="123">
        <v>81</v>
      </c>
      <c r="G728" s="127"/>
      <c r="H728" s="47">
        <f t="shared" si="45"/>
        <v>0</v>
      </c>
      <c r="I728" s="90"/>
      <c r="J728" s="2"/>
      <c r="O728" s="91">
        <f t="shared" si="46"/>
        <v>0</v>
      </c>
      <c r="SR728" s="1">
        <v>72</v>
      </c>
      <c r="ST728" s="1">
        <v>72</v>
      </c>
      <c r="SU728" s="1">
        <v>83</v>
      </c>
    </row>
    <row r="729" spans="2:515" ht="18" x14ac:dyDescent="0.35">
      <c r="B729" s="137" t="s">
        <v>880</v>
      </c>
      <c r="C729" s="114" t="s">
        <v>892</v>
      </c>
      <c r="D729" s="115" t="s">
        <v>501</v>
      </c>
      <c r="E729" s="124">
        <v>71</v>
      </c>
      <c r="F729" s="124">
        <v>71</v>
      </c>
      <c r="G729" s="128"/>
      <c r="H729" s="117">
        <f t="shared" si="45"/>
        <v>0</v>
      </c>
      <c r="I729" s="120" t="s">
        <v>105</v>
      </c>
      <c r="J729" s="2"/>
      <c r="O729" s="91">
        <f t="shared" si="46"/>
        <v>0</v>
      </c>
      <c r="P729" s="1"/>
    </row>
    <row r="730" spans="2:515" ht="31.2" x14ac:dyDescent="0.3">
      <c r="B730" s="52" t="s">
        <v>805</v>
      </c>
      <c r="C730" s="43" t="s">
        <v>806</v>
      </c>
      <c r="D730" s="54" t="s">
        <v>501</v>
      </c>
      <c r="E730" s="123">
        <v>234</v>
      </c>
      <c r="F730" s="123">
        <v>234</v>
      </c>
      <c r="G730" s="127"/>
      <c r="H730" s="47">
        <f t="shared" si="45"/>
        <v>0</v>
      </c>
      <c r="I730" s="92"/>
      <c r="J730" s="2"/>
      <c r="O730" s="91">
        <f t="shared" si="46"/>
        <v>0</v>
      </c>
      <c r="SR730" s="1">
        <v>213</v>
      </c>
      <c r="ST730" s="1">
        <v>213</v>
      </c>
      <c r="SU730" s="1">
        <v>242</v>
      </c>
    </row>
    <row r="731" spans="2:515" ht="46.8" x14ac:dyDescent="0.3">
      <c r="B731" s="52" t="s">
        <v>807</v>
      </c>
      <c r="C731" s="43" t="s">
        <v>808</v>
      </c>
      <c r="D731" s="54" t="s">
        <v>501</v>
      </c>
      <c r="E731" s="123">
        <v>234</v>
      </c>
      <c r="F731" s="123">
        <v>234</v>
      </c>
      <c r="G731" s="127"/>
      <c r="H731" s="47">
        <f t="shared" si="45"/>
        <v>0</v>
      </c>
      <c r="I731" s="92"/>
      <c r="J731" s="2"/>
      <c r="O731" s="91">
        <f t="shared" si="46"/>
        <v>0</v>
      </c>
      <c r="SR731" s="1">
        <v>213</v>
      </c>
      <c r="ST731" s="1">
        <v>213</v>
      </c>
      <c r="SU731" s="1">
        <v>242</v>
      </c>
    </row>
    <row r="732" spans="2:515" ht="46.8" x14ac:dyDescent="0.3">
      <c r="B732" s="52" t="s">
        <v>809</v>
      </c>
      <c r="C732" s="43" t="s">
        <v>810</v>
      </c>
      <c r="D732" s="54" t="s">
        <v>501</v>
      </c>
      <c r="E732" s="123">
        <v>234</v>
      </c>
      <c r="F732" s="123">
        <v>234</v>
      </c>
      <c r="G732" s="127"/>
      <c r="H732" s="47">
        <f t="shared" si="45"/>
        <v>0</v>
      </c>
      <c r="I732" s="92"/>
      <c r="J732" s="2"/>
      <c r="O732" s="91">
        <f t="shared" si="46"/>
        <v>0</v>
      </c>
      <c r="SR732" s="1">
        <v>213</v>
      </c>
      <c r="ST732" s="1">
        <v>213</v>
      </c>
      <c r="SU732" s="1">
        <v>242</v>
      </c>
    </row>
    <row r="733" spans="2:515" ht="46.8" x14ac:dyDescent="0.3">
      <c r="B733" s="52" t="s">
        <v>811</v>
      </c>
      <c r="C733" s="43" t="s">
        <v>812</v>
      </c>
      <c r="D733" s="54" t="s">
        <v>501</v>
      </c>
      <c r="E733" s="125">
        <v>270</v>
      </c>
      <c r="F733" s="125">
        <v>270</v>
      </c>
      <c r="G733" s="127"/>
      <c r="H733" s="47">
        <f t="shared" si="45"/>
        <v>0</v>
      </c>
      <c r="I733" s="93"/>
      <c r="J733" s="2"/>
      <c r="O733" s="91">
        <f t="shared" si="46"/>
        <v>0</v>
      </c>
      <c r="SR733" s="1">
        <v>253</v>
      </c>
      <c r="ST733" s="1">
        <v>253</v>
      </c>
      <c r="SU733" s="1">
        <v>287</v>
      </c>
    </row>
    <row r="734" spans="2:515" ht="18" x14ac:dyDescent="0.35">
      <c r="B734" s="152" t="s">
        <v>813</v>
      </c>
      <c r="C734" s="43" t="s">
        <v>814</v>
      </c>
      <c r="D734" s="54" t="s">
        <v>501</v>
      </c>
      <c r="E734" s="125">
        <v>252</v>
      </c>
      <c r="F734" s="125">
        <v>252</v>
      </c>
      <c r="G734" s="127"/>
      <c r="H734" s="47">
        <f t="shared" si="45"/>
        <v>0</v>
      </c>
      <c r="I734" s="94"/>
      <c r="J734" s="2"/>
      <c r="O734" s="91">
        <f t="shared" si="46"/>
        <v>0</v>
      </c>
      <c r="SR734" s="1">
        <v>199</v>
      </c>
      <c r="ST734" s="1">
        <v>199</v>
      </c>
      <c r="SU734" s="1">
        <v>226</v>
      </c>
    </row>
    <row r="735" spans="2:515" ht="18" x14ac:dyDescent="0.35">
      <c r="B735" s="152" t="s">
        <v>815</v>
      </c>
      <c r="C735" s="43" t="s">
        <v>816</v>
      </c>
      <c r="D735" s="54" t="s">
        <v>501</v>
      </c>
      <c r="E735" s="125">
        <v>252</v>
      </c>
      <c r="F735" s="125">
        <v>252</v>
      </c>
      <c r="G735" s="127"/>
      <c r="H735" s="47">
        <f t="shared" si="45"/>
        <v>0</v>
      </c>
      <c r="I735" s="94"/>
      <c r="J735" s="2"/>
      <c r="O735" s="91">
        <f t="shared" si="46"/>
        <v>0</v>
      </c>
      <c r="SR735" s="1">
        <v>199</v>
      </c>
      <c r="ST735" s="1">
        <v>199</v>
      </c>
      <c r="SU735" s="1">
        <v>226</v>
      </c>
    </row>
    <row r="736" spans="2:515" ht="18" x14ac:dyDescent="0.35">
      <c r="B736" s="152" t="s">
        <v>817</v>
      </c>
      <c r="C736" s="43" t="s">
        <v>818</v>
      </c>
      <c r="D736" s="54" t="s">
        <v>501</v>
      </c>
      <c r="E736" s="125">
        <v>252</v>
      </c>
      <c r="F736" s="125">
        <v>252</v>
      </c>
      <c r="G736" s="127"/>
      <c r="H736" s="47">
        <f t="shared" si="45"/>
        <v>0</v>
      </c>
      <c r="I736" s="94"/>
      <c r="J736" s="2"/>
      <c r="O736" s="91">
        <f t="shared" si="46"/>
        <v>0</v>
      </c>
      <c r="SR736" s="1">
        <v>199</v>
      </c>
      <c r="ST736" s="1">
        <v>199</v>
      </c>
      <c r="SU736" s="1">
        <v>226</v>
      </c>
    </row>
    <row r="737" spans="2:515" ht="18" x14ac:dyDescent="0.35">
      <c r="B737" s="152" t="s">
        <v>819</v>
      </c>
      <c r="C737" s="43" t="s">
        <v>820</v>
      </c>
      <c r="D737" s="54" t="s">
        <v>501</v>
      </c>
      <c r="E737" s="125">
        <v>252</v>
      </c>
      <c r="F737" s="125">
        <v>252</v>
      </c>
      <c r="G737" s="127"/>
      <c r="H737" s="47">
        <f t="shared" si="45"/>
        <v>0</v>
      </c>
      <c r="I737" s="94"/>
      <c r="J737" s="2"/>
      <c r="O737" s="91">
        <f t="shared" si="46"/>
        <v>0</v>
      </c>
      <c r="SR737" s="1">
        <v>199</v>
      </c>
      <c r="ST737" s="1">
        <v>199</v>
      </c>
      <c r="SU737" s="1">
        <v>226</v>
      </c>
    </row>
    <row r="738" spans="2:515" ht="18" x14ac:dyDescent="0.35">
      <c r="B738" s="152" t="s">
        <v>821</v>
      </c>
      <c r="C738" s="43" t="s">
        <v>822</v>
      </c>
      <c r="D738" s="54" t="s">
        <v>501</v>
      </c>
      <c r="E738" s="125">
        <v>312</v>
      </c>
      <c r="F738" s="125">
        <v>312</v>
      </c>
      <c r="G738" s="127"/>
      <c r="H738" s="47">
        <f t="shared" si="45"/>
        <v>0</v>
      </c>
      <c r="I738" s="94"/>
      <c r="J738" s="2"/>
      <c r="O738" s="91">
        <f t="shared" si="46"/>
        <v>0</v>
      </c>
      <c r="SR738" s="1">
        <v>291</v>
      </c>
      <c r="ST738" s="1">
        <v>291</v>
      </c>
      <c r="SU738" s="1">
        <v>330</v>
      </c>
    </row>
    <row r="739" spans="2:515" ht="18" x14ac:dyDescent="0.35">
      <c r="B739" s="152" t="s">
        <v>823</v>
      </c>
      <c r="C739" s="43" t="s">
        <v>824</v>
      </c>
      <c r="D739" s="54" t="s">
        <v>501</v>
      </c>
      <c r="E739" s="125">
        <v>252</v>
      </c>
      <c r="F739" s="125">
        <v>252</v>
      </c>
      <c r="G739" s="127"/>
      <c r="H739" s="47">
        <f t="shared" si="45"/>
        <v>0</v>
      </c>
      <c r="I739" s="90"/>
      <c r="J739" s="2"/>
      <c r="O739" s="91">
        <f t="shared" si="46"/>
        <v>0</v>
      </c>
      <c r="SR739" s="1">
        <v>199</v>
      </c>
      <c r="ST739" s="1">
        <v>199</v>
      </c>
      <c r="SU739" s="1">
        <v>226</v>
      </c>
    </row>
    <row r="740" spans="2:515" ht="18" x14ac:dyDescent="0.35">
      <c r="B740" s="152" t="s">
        <v>825</v>
      </c>
      <c r="C740" s="43" t="s">
        <v>826</v>
      </c>
      <c r="D740" s="54" t="s">
        <v>501</v>
      </c>
      <c r="E740" s="125">
        <v>342</v>
      </c>
      <c r="F740" s="125">
        <v>342</v>
      </c>
      <c r="G740" s="127"/>
      <c r="H740" s="47">
        <f t="shared" si="45"/>
        <v>0</v>
      </c>
      <c r="I740" s="90"/>
      <c r="J740" s="2"/>
      <c r="O740" s="91">
        <f t="shared" si="46"/>
        <v>0</v>
      </c>
      <c r="SR740" s="1">
        <v>291</v>
      </c>
      <c r="ST740" s="1">
        <v>291</v>
      </c>
      <c r="SU740" s="1">
        <v>330</v>
      </c>
    </row>
    <row r="741" spans="2:515" ht="18" x14ac:dyDescent="0.35">
      <c r="B741" s="152" t="s">
        <v>827</v>
      </c>
      <c r="C741" s="43" t="s">
        <v>828</v>
      </c>
      <c r="D741" s="54" t="s">
        <v>501</v>
      </c>
      <c r="E741" s="125">
        <v>252</v>
      </c>
      <c r="F741" s="125">
        <v>252</v>
      </c>
      <c r="G741" s="127"/>
      <c r="H741" s="47">
        <f t="shared" si="45"/>
        <v>0</v>
      </c>
      <c r="I741" s="90"/>
      <c r="J741" s="2"/>
      <c r="O741" s="91">
        <f t="shared" si="46"/>
        <v>0</v>
      </c>
      <c r="SR741" s="1">
        <v>199</v>
      </c>
      <c r="ST741" s="1">
        <v>199</v>
      </c>
      <c r="SU741" s="1">
        <v>226</v>
      </c>
    </row>
    <row r="742" spans="2:515" ht="18" x14ac:dyDescent="0.35">
      <c r="B742" s="152" t="s">
        <v>829</v>
      </c>
      <c r="C742" s="43" t="s">
        <v>830</v>
      </c>
      <c r="D742" s="54" t="s">
        <v>501</v>
      </c>
      <c r="E742" s="125">
        <v>342</v>
      </c>
      <c r="F742" s="125">
        <v>342</v>
      </c>
      <c r="G742" s="127"/>
      <c r="H742" s="47">
        <f t="shared" si="45"/>
        <v>0</v>
      </c>
      <c r="I742" s="90"/>
      <c r="J742" s="2"/>
      <c r="O742" s="91">
        <f t="shared" si="46"/>
        <v>0</v>
      </c>
      <c r="SR742" s="1">
        <v>291</v>
      </c>
      <c r="ST742" s="1">
        <v>291</v>
      </c>
      <c r="SU742" s="1">
        <v>330</v>
      </c>
    </row>
    <row r="743" spans="2:515" ht="50.25" customHeight="1" x14ac:dyDescent="0.3">
      <c r="B743" s="52" t="s">
        <v>831</v>
      </c>
      <c r="C743" s="43" t="s">
        <v>832</v>
      </c>
      <c r="D743" s="54" t="s">
        <v>501</v>
      </c>
      <c r="E743" s="125">
        <v>270</v>
      </c>
      <c r="F743" s="125">
        <v>270</v>
      </c>
      <c r="G743" s="127"/>
      <c r="H743" s="47">
        <f t="shared" si="45"/>
        <v>0</v>
      </c>
      <c r="I743" s="93"/>
      <c r="J743" s="2"/>
      <c r="O743" s="91">
        <f t="shared" si="46"/>
        <v>0</v>
      </c>
      <c r="SR743" s="1">
        <v>239</v>
      </c>
      <c r="ST743" s="1">
        <v>239</v>
      </c>
      <c r="SU743" s="1">
        <v>271</v>
      </c>
    </row>
    <row r="744" spans="2:515" ht="31.2" x14ac:dyDescent="0.35">
      <c r="B744" s="107" t="s">
        <v>833</v>
      </c>
      <c r="C744" s="108" t="s">
        <v>834</v>
      </c>
      <c r="D744" s="109" t="s">
        <v>501</v>
      </c>
      <c r="E744" s="183">
        <v>288</v>
      </c>
      <c r="F744" s="183">
        <v>288</v>
      </c>
      <c r="G744" s="184"/>
      <c r="H744" s="112">
        <f t="shared" si="45"/>
        <v>0</v>
      </c>
      <c r="I744" s="120"/>
      <c r="J744" s="2"/>
      <c r="O744" s="91">
        <f t="shared" si="46"/>
        <v>0</v>
      </c>
      <c r="SR744" s="1">
        <v>239</v>
      </c>
      <c r="ST744" s="1">
        <v>239</v>
      </c>
      <c r="SU744" s="1">
        <v>271</v>
      </c>
    </row>
    <row r="745" spans="2:515" ht="46.8" x14ac:dyDescent="0.35">
      <c r="B745" s="107" t="s">
        <v>835</v>
      </c>
      <c r="C745" s="108" t="s">
        <v>836</v>
      </c>
      <c r="D745" s="109" t="s">
        <v>501</v>
      </c>
      <c r="E745" s="183">
        <v>270</v>
      </c>
      <c r="F745" s="183">
        <v>270</v>
      </c>
      <c r="G745" s="184"/>
      <c r="H745" s="112">
        <f t="shared" si="45"/>
        <v>0</v>
      </c>
      <c r="I745" s="120"/>
      <c r="J745" s="2"/>
      <c r="O745" s="91">
        <f t="shared" si="46"/>
        <v>0</v>
      </c>
      <c r="SR745" s="1">
        <v>239</v>
      </c>
      <c r="ST745" s="1">
        <v>239</v>
      </c>
      <c r="SU745" s="1">
        <v>271</v>
      </c>
    </row>
    <row r="746" spans="2:515" ht="31.2" x14ac:dyDescent="0.35">
      <c r="B746" s="137" t="s">
        <v>881</v>
      </c>
      <c r="C746" s="121" t="s">
        <v>882</v>
      </c>
      <c r="D746" s="122" t="s">
        <v>501</v>
      </c>
      <c r="E746" s="126">
        <v>395</v>
      </c>
      <c r="F746" s="126">
        <v>395</v>
      </c>
      <c r="G746" s="129"/>
      <c r="H746" s="57">
        <f t="shared" si="45"/>
        <v>0</v>
      </c>
      <c r="I746" s="120" t="s">
        <v>105</v>
      </c>
      <c r="J746" s="2"/>
      <c r="O746" s="91">
        <f t="shared" si="46"/>
        <v>0</v>
      </c>
      <c r="P746" s="1"/>
    </row>
    <row r="747" spans="2:515" ht="18" x14ac:dyDescent="0.35">
      <c r="B747" s="52" t="s">
        <v>837</v>
      </c>
      <c r="C747" s="43" t="s">
        <v>838</v>
      </c>
      <c r="D747" s="54" t="s">
        <v>501</v>
      </c>
      <c r="E747" s="123">
        <v>377</v>
      </c>
      <c r="F747" s="123">
        <v>377</v>
      </c>
      <c r="G747" s="127"/>
      <c r="H747" s="47">
        <f t="shared" si="45"/>
        <v>0</v>
      </c>
      <c r="I747" s="90"/>
      <c r="J747" s="2"/>
      <c r="O747" s="91">
        <f t="shared" si="46"/>
        <v>0</v>
      </c>
      <c r="SR747" s="1">
        <v>289</v>
      </c>
      <c r="ST747" s="1">
        <v>289</v>
      </c>
      <c r="SU747" s="1">
        <v>328</v>
      </c>
    </row>
    <row r="748" spans="2:515" ht="18" x14ac:dyDescent="0.35">
      <c r="B748" s="137" t="s">
        <v>883</v>
      </c>
      <c r="C748" s="118" t="s">
        <v>884</v>
      </c>
      <c r="D748" s="119" t="s">
        <v>501</v>
      </c>
      <c r="E748" s="124">
        <v>449</v>
      </c>
      <c r="F748" s="124">
        <v>449</v>
      </c>
      <c r="G748" s="128"/>
      <c r="H748" s="117">
        <f t="shared" si="45"/>
        <v>0</v>
      </c>
      <c r="I748" s="120" t="s">
        <v>105</v>
      </c>
      <c r="J748" s="2"/>
      <c r="O748" s="91">
        <f t="shared" si="46"/>
        <v>0</v>
      </c>
      <c r="P748" s="1"/>
    </row>
    <row r="749" spans="2:515" ht="18" x14ac:dyDescent="0.35">
      <c r="B749" s="137" t="s">
        <v>885</v>
      </c>
      <c r="C749" s="118" t="s">
        <v>893</v>
      </c>
      <c r="D749" s="119" t="s">
        <v>501</v>
      </c>
      <c r="E749" s="124">
        <v>377</v>
      </c>
      <c r="F749" s="124">
        <v>377</v>
      </c>
      <c r="G749" s="128"/>
      <c r="H749" s="117">
        <f t="shared" si="45"/>
        <v>0</v>
      </c>
      <c r="I749" s="120" t="s">
        <v>105</v>
      </c>
      <c r="J749" s="2"/>
      <c r="O749" s="91">
        <f t="shared" si="46"/>
        <v>0</v>
      </c>
      <c r="P749" s="1"/>
    </row>
    <row r="750" spans="2:515" ht="18" x14ac:dyDescent="0.35">
      <c r="B750" s="52" t="s">
        <v>839</v>
      </c>
      <c r="C750" s="43" t="s">
        <v>840</v>
      </c>
      <c r="D750" s="54" t="s">
        <v>501</v>
      </c>
      <c r="E750" s="123">
        <v>377</v>
      </c>
      <c r="F750" s="123">
        <v>377</v>
      </c>
      <c r="G750" s="127"/>
      <c r="H750" s="47">
        <f t="shared" si="45"/>
        <v>0</v>
      </c>
      <c r="I750" s="90"/>
      <c r="J750" s="2"/>
      <c r="O750" s="91">
        <f t="shared" si="46"/>
        <v>0</v>
      </c>
      <c r="SR750" s="1">
        <v>289</v>
      </c>
      <c r="ST750" s="1">
        <v>289</v>
      </c>
      <c r="SU750" s="1">
        <v>328</v>
      </c>
    </row>
    <row r="751" spans="2:515" ht="18" x14ac:dyDescent="0.35">
      <c r="B751" s="52" t="s">
        <v>841</v>
      </c>
      <c r="C751" s="43" t="s">
        <v>842</v>
      </c>
      <c r="D751" s="54" t="s">
        <v>501</v>
      </c>
      <c r="E751" s="123">
        <v>377</v>
      </c>
      <c r="F751" s="123">
        <v>377</v>
      </c>
      <c r="G751" s="127"/>
      <c r="H751" s="47">
        <f t="shared" si="45"/>
        <v>0</v>
      </c>
      <c r="I751" s="90"/>
      <c r="J751" s="2"/>
      <c r="O751" s="91">
        <f t="shared" si="46"/>
        <v>0</v>
      </c>
      <c r="SR751" s="1">
        <v>289</v>
      </c>
      <c r="ST751" s="1">
        <v>289</v>
      </c>
      <c r="SU751" s="1">
        <v>328</v>
      </c>
    </row>
    <row r="752" spans="2:515" ht="18" x14ac:dyDescent="0.35">
      <c r="B752" s="152" t="s">
        <v>843</v>
      </c>
      <c r="C752" s="43" t="s">
        <v>844</v>
      </c>
      <c r="D752" s="54" t="s">
        <v>501</v>
      </c>
      <c r="E752" s="123">
        <v>431</v>
      </c>
      <c r="F752" s="123">
        <v>431</v>
      </c>
      <c r="G752" s="127"/>
      <c r="H752" s="47">
        <f t="shared" si="45"/>
        <v>0</v>
      </c>
      <c r="I752" s="90"/>
      <c r="J752" s="2"/>
      <c r="O752" s="91">
        <f t="shared" si="46"/>
        <v>0</v>
      </c>
      <c r="SR752" s="1">
        <v>369</v>
      </c>
      <c r="ST752" s="1">
        <v>369</v>
      </c>
      <c r="SU752" s="1">
        <v>418</v>
      </c>
    </row>
    <row r="753" spans="2:515" ht="18" x14ac:dyDescent="0.35">
      <c r="B753" s="137" t="s">
        <v>886</v>
      </c>
      <c r="C753" s="118" t="s">
        <v>887</v>
      </c>
      <c r="D753" s="119" t="s">
        <v>501</v>
      </c>
      <c r="E753" s="124">
        <v>238</v>
      </c>
      <c r="F753" s="124">
        <v>238</v>
      </c>
      <c r="G753" s="128"/>
      <c r="H753" s="117">
        <f t="shared" si="45"/>
        <v>0</v>
      </c>
      <c r="I753" s="120" t="s">
        <v>105</v>
      </c>
      <c r="J753" s="2"/>
      <c r="O753" s="91">
        <f t="shared" si="46"/>
        <v>0</v>
      </c>
      <c r="P753" s="1"/>
    </row>
    <row r="754" spans="2:515" ht="18" x14ac:dyDescent="0.35">
      <c r="B754" s="137" t="s">
        <v>888</v>
      </c>
      <c r="C754" s="118" t="s">
        <v>889</v>
      </c>
      <c r="D754" s="119" t="s">
        <v>501</v>
      </c>
      <c r="E754" s="124">
        <v>238</v>
      </c>
      <c r="F754" s="124">
        <v>238</v>
      </c>
      <c r="G754" s="128"/>
      <c r="H754" s="117">
        <f t="shared" si="45"/>
        <v>0</v>
      </c>
      <c r="I754" s="120" t="s">
        <v>105</v>
      </c>
      <c r="J754" s="2"/>
      <c r="O754" s="91">
        <f t="shared" si="46"/>
        <v>0</v>
      </c>
      <c r="P754" s="1"/>
    </row>
    <row r="755" spans="2:515" ht="21" x14ac:dyDescent="0.35">
      <c r="B755" s="63" t="s">
        <v>845</v>
      </c>
      <c r="C755" s="64" t="s">
        <v>846</v>
      </c>
      <c r="D755" s="84"/>
      <c r="E755" s="66"/>
      <c r="F755" s="66"/>
      <c r="G755" s="39"/>
      <c r="H755" s="67"/>
      <c r="I755" s="53"/>
      <c r="J755" s="2"/>
      <c r="O755" s="1">
        <f t="shared" ref="O755:O766" si="47">IF(LEFT(I755,6)=$O$13,H755,H755*(1-$I$17))</f>
        <v>0</v>
      </c>
    </row>
    <row r="756" spans="2:515" ht="46.8" x14ac:dyDescent="0.35">
      <c r="B756" s="107" t="s">
        <v>847</v>
      </c>
      <c r="C756" s="108" t="s">
        <v>848</v>
      </c>
      <c r="D756" s="109" t="s">
        <v>501</v>
      </c>
      <c r="E756" s="110">
        <v>248</v>
      </c>
      <c r="F756" s="110">
        <v>248</v>
      </c>
      <c r="G756" s="184"/>
      <c r="H756" s="112">
        <f t="shared" ref="H756:H766" si="48">G756*F756</f>
        <v>0</v>
      </c>
      <c r="I756" s="53"/>
      <c r="J756" s="2"/>
      <c r="O756" s="1">
        <f t="shared" si="47"/>
        <v>0</v>
      </c>
      <c r="SU756" s="1">
        <v>220</v>
      </c>
    </row>
    <row r="757" spans="2:515" ht="46.8" x14ac:dyDescent="0.35">
      <c r="B757" s="107" t="s">
        <v>849</v>
      </c>
      <c r="C757" s="108" t="s">
        <v>850</v>
      </c>
      <c r="D757" s="109" t="s">
        <v>501</v>
      </c>
      <c r="E757" s="110">
        <v>238</v>
      </c>
      <c r="F757" s="110">
        <v>238</v>
      </c>
      <c r="G757" s="184"/>
      <c r="H757" s="112">
        <f t="shared" si="48"/>
        <v>0</v>
      </c>
      <c r="I757" s="53"/>
      <c r="J757" s="2"/>
      <c r="O757" s="1">
        <f t="shared" si="47"/>
        <v>0</v>
      </c>
      <c r="SU757" s="1">
        <v>221</v>
      </c>
    </row>
    <row r="758" spans="2:515" ht="31.2" x14ac:dyDescent="0.35">
      <c r="B758" s="137" t="s">
        <v>902</v>
      </c>
      <c r="C758" s="138" t="s">
        <v>958</v>
      </c>
      <c r="D758" s="119" t="s">
        <v>501</v>
      </c>
      <c r="E758" s="139">
        <v>167</v>
      </c>
      <c r="F758" s="139">
        <v>167</v>
      </c>
      <c r="G758" s="128"/>
      <c r="H758" s="117">
        <f t="shared" si="48"/>
        <v>0</v>
      </c>
      <c r="I758" s="48" t="s">
        <v>105</v>
      </c>
      <c r="J758" s="2"/>
      <c r="O758" s="1">
        <f t="shared" si="47"/>
        <v>0</v>
      </c>
      <c r="P758" s="1"/>
    </row>
    <row r="759" spans="2:515" ht="31.2" x14ac:dyDescent="0.35">
      <c r="B759" s="137" t="s">
        <v>903</v>
      </c>
      <c r="C759" s="138" t="s">
        <v>959</v>
      </c>
      <c r="D759" s="119" t="s">
        <v>501</v>
      </c>
      <c r="E759" s="139">
        <v>157</v>
      </c>
      <c r="F759" s="139">
        <v>157</v>
      </c>
      <c r="G759" s="128"/>
      <c r="H759" s="117">
        <f t="shared" si="48"/>
        <v>0</v>
      </c>
      <c r="I759" s="48" t="s">
        <v>105</v>
      </c>
      <c r="J759" s="2"/>
      <c r="O759" s="1">
        <f t="shared" si="47"/>
        <v>0</v>
      </c>
      <c r="P759" s="1"/>
    </row>
    <row r="760" spans="2:515" ht="31.2" x14ac:dyDescent="0.35">
      <c r="B760" s="137" t="s">
        <v>904</v>
      </c>
      <c r="C760" s="138" t="s">
        <v>960</v>
      </c>
      <c r="D760" s="119" t="s">
        <v>501</v>
      </c>
      <c r="E760" s="139">
        <v>170</v>
      </c>
      <c r="F760" s="139">
        <v>170</v>
      </c>
      <c r="G760" s="128"/>
      <c r="H760" s="117">
        <f t="shared" si="48"/>
        <v>0</v>
      </c>
      <c r="I760" s="48" t="s">
        <v>105</v>
      </c>
      <c r="J760" s="2"/>
      <c r="O760" s="1">
        <f t="shared" si="47"/>
        <v>0</v>
      </c>
      <c r="P760" s="1"/>
    </row>
    <row r="761" spans="2:515" ht="31.2" x14ac:dyDescent="0.35">
      <c r="B761" s="137" t="s">
        <v>905</v>
      </c>
      <c r="C761" s="138" t="s">
        <v>961</v>
      </c>
      <c r="D761" s="119" t="s">
        <v>501</v>
      </c>
      <c r="E761" s="139">
        <v>153</v>
      </c>
      <c r="F761" s="139">
        <v>153</v>
      </c>
      <c r="G761" s="128"/>
      <c r="H761" s="117">
        <f t="shared" si="48"/>
        <v>0</v>
      </c>
      <c r="I761" s="48" t="s">
        <v>105</v>
      </c>
      <c r="J761" s="2"/>
      <c r="O761" s="1">
        <f t="shared" si="47"/>
        <v>0</v>
      </c>
      <c r="P761" s="1"/>
    </row>
    <row r="762" spans="2:515" ht="70.349999999999994" customHeight="1" x14ac:dyDescent="0.35">
      <c r="B762" s="152" t="s">
        <v>851</v>
      </c>
      <c r="C762" s="43" t="s">
        <v>852</v>
      </c>
      <c r="D762" s="54" t="s">
        <v>501</v>
      </c>
      <c r="E762" s="45">
        <v>502</v>
      </c>
      <c r="F762" s="45">
        <v>502</v>
      </c>
      <c r="G762" s="127"/>
      <c r="H762" s="47">
        <f t="shared" si="48"/>
        <v>0</v>
      </c>
      <c r="I762" s="53"/>
      <c r="J762" s="2"/>
      <c r="O762" s="1">
        <f t="shared" si="47"/>
        <v>0</v>
      </c>
      <c r="SR762" s="1">
        <v>511</v>
      </c>
      <c r="ST762" s="1">
        <v>511</v>
      </c>
      <c r="SU762" s="1">
        <v>820</v>
      </c>
    </row>
    <row r="763" spans="2:515" ht="45.75" customHeight="1" x14ac:dyDescent="0.35">
      <c r="B763" s="152" t="s">
        <v>853</v>
      </c>
      <c r="C763" s="43" t="s">
        <v>854</v>
      </c>
      <c r="D763" s="54" t="s">
        <v>501</v>
      </c>
      <c r="E763" s="45">
        <v>295</v>
      </c>
      <c r="F763" s="45">
        <v>295</v>
      </c>
      <c r="G763" s="127"/>
      <c r="H763" s="47">
        <f t="shared" si="48"/>
        <v>0</v>
      </c>
      <c r="I763" s="53"/>
      <c r="J763" s="2"/>
      <c r="O763" s="1">
        <f t="shared" si="47"/>
        <v>0</v>
      </c>
      <c r="SR763" s="1">
        <v>348</v>
      </c>
      <c r="ST763" s="1">
        <v>348</v>
      </c>
      <c r="SU763" s="1">
        <v>559</v>
      </c>
    </row>
    <row r="764" spans="2:515" ht="70.349999999999994" customHeight="1" x14ac:dyDescent="0.35">
      <c r="B764" s="152" t="s">
        <v>855</v>
      </c>
      <c r="C764" s="43" t="s">
        <v>856</v>
      </c>
      <c r="D764" s="54" t="s">
        <v>501</v>
      </c>
      <c r="E764" s="45">
        <v>429</v>
      </c>
      <c r="F764" s="45">
        <v>429</v>
      </c>
      <c r="G764" s="127"/>
      <c r="H764" s="47">
        <f t="shared" si="48"/>
        <v>0</v>
      </c>
      <c r="I764" s="53"/>
      <c r="J764" s="2"/>
      <c r="O764" s="1">
        <f t="shared" si="47"/>
        <v>0</v>
      </c>
      <c r="SR764" s="1">
        <v>442</v>
      </c>
      <c r="ST764" s="1">
        <v>442</v>
      </c>
      <c r="SU764" s="1">
        <v>709</v>
      </c>
    </row>
    <row r="765" spans="2:515" ht="55.2" customHeight="1" x14ac:dyDescent="0.35">
      <c r="B765" s="152" t="s">
        <v>857</v>
      </c>
      <c r="C765" s="43" t="s">
        <v>858</v>
      </c>
      <c r="D765" s="54" t="s">
        <v>501</v>
      </c>
      <c r="E765" s="45">
        <v>445</v>
      </c>
      <c r="F765" s="45">
        <v>445</v>
      </c>
      <c r="G765" s="127"/>
      <c r="H765" s="47">
        <f t="shared" si="48"/>
        <v>0</v>
      </c>
      <c r="I765" s="53"/>
      <c r="J765" s="2"/>
      <c r="O765" s="1">
        <f t="shared" si="47"/>
        <v>0</v>
      </c>
      <c r="SR765" s="1">
        <v>518</v>
      </c>
      <c r="ST765" s="1">
        <v>518</v>
      </c>
      <c r="SU765" s="1">
        <v>830</v>
      </c>
    </row>
    <row r="766" spans="2:515" ht="115.5" customHeight="1" x14ac:dyDescent="0.35">
      <c r="B766" s="52" t="s">
        <v>859</v>
      </c>
      <c r="C766" s="43" t="s">
        <v>860</v>
      </c>
      <c r="D766" s="54" t="s">
        <v>501</v>
      </c>
      <c r="E766" s="45">
        <v>1895</v>
      </c>
      <c r="F766" s="45">
        <v>1895</v>
      </c>
      <c r="G766" s="127"/>
      <c r="H766" s="47">
        <f t="shared" si="48"/>
        <v>0</v>
      </c>
      <c r="I766" s="53"/>
      <c r="J766" s="2"/>
      <c r="O766" s="1">
        <f t="shared" si="47"/>
        <v>0</v>
      </c>
      <c r="SR766" s="1">
        <v>2312</v>
      </c>
      <c r="ST766" s="1">
        <v>2312</v>
      </c>
      <c r="SU766" s="1">
        <v>3604</v>
      </c>
    </row>
    <row r="767" spans="2:515" ht="21" x14ac:dyDescent="0.35">
      <c r="B767" s="63" t="s">
        <v>861</v>
      </c>
      <c r="C767" s="64" t="s">
        <v>862</v>
      </c>
      <c r="D767" s="84"/>
      <c r="E767" s="66"/>
      <c r="F767" s="66"/>
      <c r="G767" s="39"/>
      <c r="H767" s="67"/>
      <c r="I767" s="48"/>
      <c r="J767" s="2"/>
      <c r="O767" s="91">
        <f t="shared" ref="O767:O772" si="49">H767</f>
        <v>0</v>
      </c>
    </row>
    <row r="768" spans="2:515" ht="18" outlineLevel="1" x14ac:dyDescent="0.35">
      <c r="B768" s="51" t="str">
        <f>IF(C768="Доставка почта России","4440001-101",IF(C768="Доставка курьер","4440002-101","4440003-101"))</f>
        <v>4440003-101</v>
      </c>
      <c r="C768" s="95" t="s">
        <v>863</v>
      </c>
      <c r="D768" s="96" t="s">
        <v>864</v>
      </c>
      <c r="E768" s="45">
        <v>1</v>
      </c>
      <c r="F768" s="45"/>
      <c r="G768" s="45"/>
      <c r="H768" s="47">
        <f>G768*F768</f>
        <v>0</v>
      </c>
      <c r="I768" s="48"/>
      <c r="J768" s="2"/>
      <c r="O768" s="91">
        <f t="shared" si="49"/>
        <v>0</v>
      </c>
      <c r="P768" s="1"/>
    </row>
    <row r="769" spans="2:16" ht="18" outlineLevel="1" x14ac:dyDescent="0.35">
      <c r="B769" s="51" t="str">
        <f>IF(C769="Доставка почта России","4440001-101",IF(C769="Доставка курьер","4440002-101","4440003-101"))</f>
        <v>4440002-101</v>
      </c>
      <c r="C769" s="95" t="s">
        <v>944</v>
      </c>
      <c r="D769" s="96" t="s">
        <v>864</v>
      </c>
      <c r="E769" s="45">
        <v>1</v>
      </c>
      <c r="F769" s="45"/>
      <c r="G769" s="45"/>
      <c r="H769" s="47">
        <f>G769*F769</f>
        <v>0</v>
      </c>
      <c r="I769" s="48"/>
      <c r="J769" s="2"/>
      <c r="O769" s="91">
        <f t="shared" si="49"/>
        <v>0</v>
      </c>
      <c r="P769" s="1"/>
    </row>
    <row r="770" spans="2:16" ht="18" outlineLevel="1" x14ac:dyDescent="0.35">
      <c r="B770" s="97" t="s">
        <v>865</v>
      </c>
      <c r="C770" s="45" t="s">
        <v>950</v>
      </c>
      <c r="D770" s="96" t="s">
        <v>864</v>
      </c>
      <c r="E770" s="45">
        <v>1</v>
      </c>
      <c r="F770" s="45"/>
      <c r="G770" s="45"/>
      <c r="H770" s="47">
        <f>G770*F770</f>
        <v>0</v>
      </c>
      <c r="I770" s="48"/>
      <c r="J770" s="2"/>
      <c r="O770" s="91">
        <f t="shared" si="49"/>
        <v>0</v>
      </c>
      <c r="P770" s="1"/>
    </row>
    <row r="771" spans="2:16" ht="18" outlineLevel="1" x14ac:dyDescent="0.35">
      <c r="B771" s="97" t="s">
        <v>951</v>
      </c>
      <c r="C771" s="45" t="s">
        <v>952</v>
      </c>
      <c r="D771" s="96" t="s">
        <v>864</v>
      </c>
      <c r="E771" s="45">
        <v>1</v>
      </c>
      <c r="F771" s="45"/>
      <c r="G771" s="45"/>
      <c r="H771" s="47">
        <f>G771*F771</f>
        <v>0</v>
      </c>
      <c r="I771" s="48"/>
      <c r="J771" s="2"/>
      <c r="O771" s="91">
        <f t="shared" si="49"/>
        <v>0</v>
      </c>
      <c r="P771" s="1"/>
    </row>
    <row r="772" spans="2:16" ht="18" outlineLevel="1" x14ac:dyDescent="0.35">
      <c r="B772" s="97" t="s">
        <v>953</v>
      </c>
      <c r="C772" s="45" t="s">
        <v>954</v>
      </c>
      <c r="D772" s="96" t="s">
        <v>864</v>
      </c>
      <c r="E772" s="45">
        <v>1</v>
      </c>
      <c r="F772" s="45"/>
      <c r="G772" s="45"/>
      <c r="H772" s="47">
        <f>G772*F772</f>
        <v>0</v>
      </c>
      <c r="I772" s="48"/>
      <c r="J772" s="2"/>
      <c r="O772" s="91">
        <f t="shared" si="49"/>
        <v>0</v>
      </c>
      <c r="P772" s="1"/>
    </row>
    <row r="773" spans="2:16" x14ac:dyDescent="0.45">
      <c r="H773" s="98"/>
      <c r="O773" s="91"/>
    </row>
    <row r="774" spans="2:16" x14ac:dyDescent="0.45">
      <c r="H774" s="98"/>
    </row>
  </sheetData>
  <autoFilter ref="G18:G774" xr:uid="{A70A827F-0A5E-4D0D-A7B4-3AA2B0E46E86}"/>
  <mergeCells count="14">
    <mergeCell ref="C7:H7"/>
    <mergeCell ref="C1:H1"/>
    <mergeCell ref="C2:H2"/>
    <mergeCell ref="C3:H3"/>
    <mergeCell ref="C4:H4"/>
    <mergeCell ref="C5:H6"/>
    <mergeCell ref="C14:H14"/>
    <mergeCell ref="C15:H15"/>
    <mergeCell ref="C8:H8"/>
    <mergeCell ref="C9:H9"/>
    <mergeCell ref="C10:H10"/>
    <mergeCell ref="C11:H11"/>
    <mergeCell ref="C12:H12"/>
    <mergeCell ref="C13:H13"/>
  </mergeCells>
  <dataValidations count="1">
    <dataValidation type="list" allowBlank="1" showInputMessage="1" showErrorMessage="1" sqref="C768:C769" xr:uid="{E14E70F0-7990-4398-AAB3-555993043F8B}">
      <formula1>"Доставка,Доставка курьер,Доставка почта России,ПЭК доставка,СДЭК доставка,GTD,Энергия доставка,"</formula1>
    </dataValidation>
  </dataValidations>
  <hyperlinks>
    <hyperlink ref="B82" r:id="rId1" display="1011001-111" xr:uid="{AD971E4F-E413-40C4-9302-21A1524BEC55}"/>
    <hyperlink ref="B83" r:id="rId2" display="1011003-111" xr:uid="{3AC865F7-DFB4-42C8-9ED2-C5E4BE5AC416}"/>
    <hyperlink ref="B84" r:id="rId3" display="1011004-111" xr:uid="{19C90CC4-4324-4797-91DE-FEA89F0F6C09}"/>
    <hyperlink ref="B85" r:id="rId4" display="1011005-111" xr:uid="{0AE7674A-7B6A-46BB-AB3D-493B5E18780E}"/>
    <hyperlink ref="B86" r:id="rId5" display="1011006-111" xr:uid="{0A0F3FD3-291D-454E-AF28-A8FE6A27599E}"/>
    <hyperlink ref="B87" r:id="rId6" display="1011007-111" xr:uid="{7FD3BBB1-350E-4755-8442-99715BCFA2AE}"/>
    <hyperlink ref="B88" r:id="rId7" display="1011009-111" xr:uid="{F97D70D2-1932-481E-8AE0-880DFF18C572}"/>
    <hyperlink ref="B89" r:id="rId8" display="1011010-111" xr:uid="{1C055373-350D-4F34-9510-FE6BEC2BED9C}"/>
    <hyperlink ref="B90" r:id="rId9" display="1011011-111" xr:uid="{A0526203-B56B-4459-9B30-13B2EECBCA35}"/>
    <hyperlink ref="B91" r:id="rId10" display="1011012-111" xr:uid="{74734ADB-1D5D-45EA-8E5F-A430A3C12A7E}"/>
    <hyperlink ref="B92" r:id="rId11" display="1011013-111" xr:uid="{43CEA836-0CAF-4868-B08E-B4A60FF1A600}"/>
    <hyperlink ref="B93" r:id="rId12" display="1011015-111" xr:uid="{F4A9E271-79C2-47D1-B5A5-679A761A754A}"/>
    <hyperlink ref="B94" r:id="rId13" display="1011016-111" xr:uid="{06A0AED2-3281-49A0-BABC-6393913CA175}"/>
    <hyperlink ref="B96" r:id="rId14" display="1011018-111" xr:uid="{A63A8CFD-92C0-4119-A1F5-759278527B86}"/>
    <hyperlink ref="B97" r:id="rId15" display="1011019-111" xr:uid="{8ACD9528-C65A-46BF-A5BF-BC64791C13C0}"/>
    <hyperlink ref="B98" r:id="rId16" display="1011020-111" xr:uid="{7F90A946-002D-4687-8AD6-A0C0C75E5DF4}"/>
    <hyperlink ref="B99" r:id="rId17" display="1021021-111" xr:uid="{3B75A202-CEB9-4E84-AED9-940709765A8C}"/>
    <hyperlink ref="B100" r:id="rId18" display="1021022-111" xr:uid="{B532A499-9F4F-44DA-9A36-5EF9A96967A7}"/>
    <hyperlink ref="B101" r:id="rId19" display="1021023-111" xr:uid="{7F4D9533-033A-4070-BCAF-0AF0D807B292}"/>
    <hyperlink ref="B102" r:id="rId20" display="1021024-111" xr:uid="{FDF1CA66-BB51-40F2-AB2C-E839507044E3}"/>
    <hyperlink ref="B103" r:id="rId21" display="1021025-111" xr:uid="{1AD008DD-3285-48D0-AF08-B840B25B0C8C}"/>
    <hyperlink ref="C103" r:id="rId22" xr:uid="{A4F64065-2CA4-44FA-90E4-990FC57C9BD0}"/>
    <hyperlink ref="B104" r:id="rId23" display="1021026-111" xr:uid="{74831B65-E6FB-4ACC-845B-29D07A2A43A6}"/>
    <hyperlink ref="B105" r:id="rId24" display="1021028-111" xr:uid="{C6DD5EB6-A2C5-4BA8-BD7E-4A755F7945FC}"/>
    <hyperlink ref="B106" r:id="rId25" display="1021030-111" xr:uid="{241340A0-2D37-46DC-B8CD-8BA353D29730}"/>
    <hyperlink ref="B107" r:id="rId26" display="1021031-111" xr:uid="{9D360F18-5FE1-4991-9ED7-71A3329AEF35}"/>
    <hyperlink ref="B109" r:id="rId27" display="1021033-111" xr:uid="{74654674-7EDA-4471-96E4-F1314D378293}"/>
    <hyperlink ref="B110" r:id="rId28" display="1021034-111" xr:uid="{C77651B5-77D0-414E-8AB8-8AD32C1DBF11}"/>
    <hyperlink ref="B111" r:id="rId29" display="1021036-111" xr:uid="{019132E2-3024-4226-9F84-56D240AE9955}"/>
    <hyperlink ref="B112" r:id="rId30" display="1021037-111" xr:uid="{E5E8CBD3-C43D-4223-9EFA-E23997518068}"/>
    <hyperlink ref="B113" r:id="rId31" display="1021038-111" xr:uid="{88164B88-6B8C-4867-8755-4D813E70FA08}"/>
    <hyperlink ref="B114" r:id="rId32" display="1021039-111" xr:uid="{B1CEED27-B5A0-4385-B0B5-D4E7E55308E4}"/>
    <hyperlink ref="B115" r:id="rId33" display="1021040-111" xr:uid="{BB348BA3-D26E-43F0-A2ED-2E7CE4AA3965}"/>
    <hyperlink ref="B116" r:id="rId34" display="1021041-111" xr:uid="{BFE0898C-68A0-41CA-A833-2AFE9F49365B}"/>
    <hyperlink ref="B117" r:id="rId35" display="1021042-111" xr:uid="{2FD1D2BA-50AF-4857-AE83-D1C380A989D5}"/>
    <hyperlink ref="B118" r:id="rId36" display="1021043-111" xr:uid="{13503E6E-22AD-4E3F-AE8B-C8AEC9791171}"/>
    <hyperlink ref="B119" r:id="rId37" display="1021044-111" xr:uid="{B6440DB2-2D80-4DB6-A9ED-089DF45BD9C2}"/>
    <hyperlink ref="B120" r:id="rId38" display="1021045-111" xr:uid="{D3E02B15-0FE5-452A-A527-756CE0A9C6C8}"/>
    <hyperlink ref="B121" r:id="rId39" display="1021046-111" xr:uid="{92EA68EE-FE53-4BE9-B2D2-EB397E8D3662}"/>
    <hyperlink ref="B122" r:id="rId40" display="1021047-111" xr:uid="{0F2EB246-6E4E-4F27-A445-676A9C183B26}"/>
    <hyperlink ref="B123" r:id="rId41" display="1021048-111" xr:uid="{93DC1266-77AD-4EC8-917E-9D687AE24C3C}"/>
    <hyperlink ref="B124" r:id="rId42" display="1021049-111" xr:uid="{89F78A47-3844-479F-AEBA-E611DD342664}"/>
    <hyperlink ref="B125" r:id="rId43" display="1021050-111" xr:uid="{7FB4EDCD-A059-4A03-8619-CECF2736D2EA}"/>
    <hyperlink ref="B126" r:id="rId44" display="1021051-111" xr:uid="{136F5237-CE59-4749-AB01-F88314807003}"/>
    <hyperlink ref="B127" r:id="rId45" display="1021052-111" xr:uid="{5461C50D-DC97-4350-95CD-54F513E61228}"/>
    <hyperlink ref="B128" r:id="rId46" display="1021053-111" xr:uid="{38D3052A-7E57-4466-A2C0-E814F04A3C7D}"/>
    <hyperlink ref="B129" r:id="rId47" display="1021055-111" xr:uid="{72DE85C4-E247-45C9-AF24-3163A3D07808}"/>
    <hyperlink ref="B130" r:id="rId48" display="1021056-111" xr:uid="{EC52182A-3BC3-4262-BC1B-46231B62977F}"/>
    <hyperlink ref="B131" r:id="rId49" display="1021057-111" xr:uid="{2ED3FAED-39EE-4F5A-ACA5-8C5DAA35BD93}"/>
    <hyperlink ref="B132" r:id="rId50" display="1021058-111" xr:uid="{EF27D304-16E1-4B8C-A5FA-1408EA8E45E5}"/>
    <hyperlink ref="B133" r:id="rId51" display="1021060-111" xr:uid="{BD8FDD13-D497-4D49-8930-FAF4B86EC9C4}"/>
    <hyperlink ref="B134" r:id="rId52" display="1021061-111" xr:uid="{070C5D8E-6731-4C29-812B-83CF780D1E4A}"/>
    <hyperlink ref="B135" r:id="rId53" display="1021062-111" xr:uid="{858DEE7B-CA51-4509-828A-DC8449769187}"/>
    <hyperlink ref="B136" r:id="rId54" display="1021063-111" xr:uid="{92147767-4873-4B9A-9A35-B49CF2017118}"/>
    <hyperlink ref="B137" r:id="rId55" display="1021064-111" xr:uid="{699BC3CE-FA19-4172-9798-4D5A1497C45F}"/>
    <hyperlink ref="B138" r:id="rId56" display="1021065-111" xr:uid="{55394B32-82E4-4E5D-BF0F-4A3726B1F962}"/>
    <hyperlink ref="B139" r:id="rId57" display="1021066-111" xr:uid="{9AD12D9A-D17F-4A20-889C-6306EC74B29F}"/>
    <hyperlink ref="B140" r:id="rId58" display="1021067-111" xr:uid="{97D3A7F7-FD64-49B0-A9CE-A878C809A74D}"/>
    <hyperlink ref="B141" r:id="rId59" display="1021070-111" xr:uid="{C2BA0A32-CEC9-43A1-8DE9-C668C82EE4E0}"/>
    <hyperlink ref="B142" r:id="rId60" display="1021072-111" xr:uid="{BA727EFD-1343-4318-BAEE-96931260BCAA}"/>
    <hyperlink ref="B143" r:id="rId61" display="1021073-111" xr:uid="{37FE8A66-9779-45C3-8337-7197DC3C03AD}"/>
    <hyperlink ref="B144" r:id="rId62" display="1021074-111" xr:uid="{B7A600FD-00F4-42E2-94DD-F868F8EEBE31}"/>
    <hyperlink ref="B145" r:id="rId63" display="1021075-111" xr:uid="{71E25D01-1123-47E0-8700-EFF6CA54CA39}"/>
    <hyperlink ref="B146" r:id="rId64" display="1021076-111" xr:uid="{5764D84D-A0E8-4978-BE7B-ED102437DD29}"/>
    <hyperlink ref="B147" r:id="rId65" display="1021077-111" xr:uid="{0352310A-66ED-43A7-A6A5-DC6CC5D770F8}"/>
    <hyperlink ref="B148" r:id="rId66" display="1021080-111" xr:uid="{60C97151-1F64-4166-BB03-2F2DDB2B2F55}"/>
    <hyperlink ref="B149" r:id="rId67" display="1021081-111" xr:uid="{4F201A7A-8C11-4B3F-8479-C606F31F031B}"/>
    <hyperlink ref="B150" r:id="rId68" display="1021082-111" xr:uid="{795EE666-B256-43B5-80CD-5713D4E7DAEB}"/>
    <hyperlink ref="B151" r:id="rId69" display="1021083-111" xr:uid="{D920322A-DB2B-450B-8447-5072BCA4DB01}"/>
    <hyperlink ref="B152" r:id="rId70" display="1021084-111" xr:uid="{EBA0E062-F239-4E9A-9E28-4B8D8FBD4012}"/>
    <hyperlink ref="B153" r:id="rId71" display="1021085-111" xr:uid="{4547C601-2AB8-422A-A686-51C62E2AEEF0}"/>
    <hyperlink ref="B154" r:id="rId72" display="1021086-111" xr:uid="{0BD39153-ABD9-47F3-9549-18F7D3717E3D}"/>
    <hyperlink ref="B156" r:id="rId73" display="1021089-111" xr:uid="{1D51E505-BF3B-4E65-94CA-F76AE377D181}"/>
    <hyperlink ref="B167" r:id="rId74" display="1031090-111" xr:uid="{49F2AC2B-55ED-4CF1-A00C-F6BE561BE269}"/>
    <hyperlink ref="B157" r:id="rId75" display="1021091-111" xr:uid="{4F2F2B31-1F0A-4AB5-8505-D442291E05DA}"/>
    <hyperlink ref="B158" r:id="rId76" display="1021092-111" xr:uid="{E857C4E9-5924-469D-80C2-847E9B8CC0E0}"/>
    <hyperlink ref="B159" r:id="rId77" display="1021094-111" xr:uid="{AE2E2AD4-8306-4040-AEB7-88F82AA2A7BD}"/>
    <hyperlink ref="B160" r:id="rId78" display="1021095-111" xr:uid="{C73182CA-89AA-4B85-806A-2CF82D412EB6}"/>
    <hyperlink ref="B161" r:id="rId79" display="1021096-111" xr:uid="{931E3004-D718-40FC-805A-DE37AA342ABD}"/>
    <hyperlink ref="B162" r:id="rId80" display="1021097-111" xr:uid="{7AA3178B-B79E-491F-8F81-4F97A03B10E9}"/>
    <hyperlink ref="B168" r:id="rId81" display="1031099-111" xr:uid="{20E8DAFF-B695-427E-8258-3D48E4D70F7E}"/>
    <hyperlink ref="B169" r:id="rId82" display="1031100-111" xr:uid="{30A3FA42-D527-4F19-A16F-A686C22AEE1D}"/>
    <hyperlink ref="B170" r:id="rId83" display="1031101-111" xr:uid="{8991C632-1C70-4244-B9DF-B5B1888168FA}"/>
    <hyperlink ref="B171" r:id="rId84" display="1031102-111" xr:uid="{CFCA9B0F-BCA6-4B15-9F1F-86222F1EDAF8}"/>
    <hyperlink ref="B172" r:id="rId85" display="1031103-111" xr:uid="{E5D0D81B-D318-4B8F-865D-AFCBDD61D8D0}"/>
    <hyperlink ref="B173" r:id="rId86" display="1031104-111" xr:uid="{1A87793E-A467-437F-AE42-6C2E651B9DE6}"/>
    <hyperlink ref="B174" r:id="rId87" display="1031105-111" xr:uid="{6497D8EC-B45B-4C94-BA47-2F3CC62411EE}"/>
    <hyperlink ref="B175" r:id="rId88" display="1031107-111" xr:uid="{166CED2B-E57C-4E97-A42E-6AB97BE36DBE}"/>
    <hyperlink ref="B176" r:id="rId89" display="1031108-111" xr:uid="{76BD86FB-B4B2-49FC-88C5-FBBF2343E161}"/>
    <hyperlink ref="B185" r:id="rId90" display="2013001-111" xr:uid="{FC5B67A7-272B-4E79-A0D6-67A8C147CD04}"/>
    <hyperlink ref="B186" r:id="rId91" display="2023002-111" xr:uid="{355D8DF3-DD79-451B-BC22-C3DE1588EF67}"/>
    <hyperlink ref="B187" r:id="rId92" display="2023003-111" xr:uid="{1B99F63A-C65C-4C14-ACCF-944BF42A9244}"/>
    <hyperlink ref="B188" r:id="rId93" display="2023004-111" xr:uid="{0894FCEF-FA65-45C9-8A61-76C609B83EDC}"/>
    <hyperlink ref="B189" r:id="rId94" display="2023005-111" xr:uid="{B5D08A1D-9EC8-4656-A21E-3533A64C188B}"/>
    <hyperlink ref="B190" r:id="rId95" display="2023006-111" xr:uid="{CE685E9D-691A-4F35-80B2-C7B1FC2916F4}"/>
    <hyperlink ref="B191" r:id="rId96" display="2023007-111" xr:uid="{D55DC038-E1E0-4306-9B7B-8E077CEBD7E9}"/>
    <hyperlink ref="B192" r:id="rId97" display="2023008-111" xr:uid="{46D65E9F-B0A2-4427-8583-F9AB1B55A90D}"/>
    <hyperlink ref="B193" r:id="rId98" display="2023009-111" xr:uid="{D08C5ACE-8A78-44AA-892A-F5F96CC580CC}"/>
    <hyperlink ref="B194" r:id="rId99" display="2023010-111" xr:uid="{7248B953-68BE-410C-9B72-9BFDABC61FFE}"/>
    <hyperlink ref="B195" r:id="rId100" display="2023011-111" xr:uid="{A2292FA4-ABA4-4743-A41E-0CB452AF19AD}"/>
    <hyperlink ref="B196" r:id="rId101" display="2023012-111" xr:uid="{B65066A2-2F48-4F1D-B4A2-000326AA3524}"/>
    <hyperlink ref="B197" r:id="rId102" display="2023013-111" xr:uid="{F9ACCE88-50DF-4925-9F37-8FEB2C1638B5}"/>
    <hyperlink ref="B198" r:id="rId103" display="2023014-111" xr:uid="{3C593F7A-9577-48D2-A4AC-A4016B478A0B}"/>
    <hyperlink ref="B199" r:id="rId104" display="2023015-111" xr:uid="{DC23D618-14D8-41D4-94B5-B83604DE1DC2}"/>
    <hyperlink ref="B200" r:id="rId105" display="2023016-111" xr:uid="{8FB78F58-6FDC-4B45-8376-05B063D3C0D6}"/>
    <hyperlink ref="B201" r:id="rId106" display="2023017-111" xr:uid="{A60F0960-1B6D-4F0F-BDEA-DF21D3F00086}"/>
    <hyperlink ref="B202" r:id="rId107" display="2023018-111" xr:uid="{000D17FA-E633-4CD1-B0FD-0CDC57F930FE}"/>
    <hyperlink ref="B203" r:id="rId108" display="2023019-111" xr:uid="{CD734D40-694F-4B73-8043-36228355EA0E}"/>
    <hyperlink ref="B204" r:id="rId109" display="2023020-111" xr:uid="{9CF4EA13-7B26-4D4B-A454-363B7C5AB833}"/>
    <hyperlink ref="B207" r:id="rId110" display="3042001-111" xr:uid="{9CA0BFE9-591A-4BDE-9D38-71C9697BF91C}"/>
    <hyperlink ref="B208" r:id="rId111" display="3042002-111" xr:uid="{6E8DC73A-FB0B-40B3-B3B6-A1A6E389F0FE}"/>
    <hyperlink ref="B209" r:id="rId112" display="3042003-111" xr:uid="{E275F350-B343-4F73-87CC-F0B3131EBE26}"/>
    <hyperlink ref="B210" r:id="rId113" display="3023004-111" xr:uid="{734B0B54-BE3E-4ADB-B50C-B486027C2B4D}"/>
    <hyperlink ref="B211" r:id="rId114" display="3042005-111" xr:uid="{B327A1B6-EF35-4888-AC34-1DEC50EFF5C0}"/>
    <hyperlink ref="B212" r:id="rId115" display="3042006-111" xr:uid="{EE957BA0-AFE6-4A0D-BC16-9405F063DAA0}"/>
    <hyperlink ref="B213" r:id="rId116" display="3042007-111" xr:uid="{AF5071F2-9DA0-454A-B32A-82BD1DFB160D}"/>
    <hyperlink ref="B214" r:id="rId117" display="3042008-111" xr:uid="{D76B5456-2F33-47F0-8110-5DB4BF7E5CC4}"/>
    <hyperlink ref="B216" r:id="rId118" display="3023009-111" xr:uid="{F9FF73D6-968C-475E-B09C-196AC2AA489B}"/>
    <hyperlink ref="B217" r:id="rId119" display="3033010-111" xr:uid="{1CFBCB1E-819A-43EB-A3D4-83F0D5DD3B7A}"/>
    <hyperlink ref="B218" r:id="rId120" display="3042011-111" xr:uid="{E1E80EBF-2A7A-4F1F-8F3C-ACC4D10C270D}"/>
    <hyperlink ref="B219" r:id="rId121" display="3042012-111" xr:uid="{B8F8072C-1EE5-42BA-A0E5-84AA966490F3}"/>
    <hyperlink ref="B220" r:id="rId122" display="3042013-111" xr:uid="{D8286B78-403E-4966-BD57-F0C0A089A5A8}"/>
    <hyperlink ref="B221" r:id="rId123" display="3042014-111" xr:uid="{67F486F3-8605-47F3-8E17-676A9D993575}"/>
    <hyperlink ref="B222" r:id="rId124" display="3042015-111" xr:uid="{BE5DB615-A449-4EB0-973A-4FBB754C923E}"/>
    <hyperlink ref="B272" r:id="rId125" display="4021001-111" xr:uid="{ECBC8E12-30A4-4C9E-95A5-61B00B684BAD}"/>
    <hyperlink ref="B273" r:id="rId126" display="4011002-111" xr:uid="{9F24A79D-20B8-428B-A536-392820B33411}"/>
    <hyperlink ref="B274" r:id="rId127" display="4021003-111" xr:uid="{0FE6B08B-5966-4778-B1FC-454328E93D06}"/>
    <hyperlink ref="C274" r:id="rId128" xr:uid="{18232224-4F4F-4857-93FC-17E6C1D35546}"/>
    <hyperlink ref="B275" r:id="rId129" display="4021004-111" xr:uid="{2822394D-0781-4ADE-AF60-D610CB65F84C}"/>
    <hyperlink ref="B276" r:id="rId130" display="4011005-111" xr:uid="{EBD6BC23-EE7A-4F1B-97BA-94DC95297319}"/>
    <hyperlink ref="B277" r:id="rId131" display="4011006-111" xr:uid="{82078BC7-2ED7-4C46-8A73-D9E1D8A37003}"/>
    <hyperlink ref="B278" r:id="rId132" display="4021007-111" xr:uid="{40734FAC-73AE-4732-AC7B-969841D62C7F}"/>
    <hyperlink ref="B279" r:id="rId133" display="4011008-111" xr:uid="{20C70629-91D8-4F43-A5CE-616A9AB0449B}"/>
    <hyperlink ref="B280" r:id="rId134" display="4011009-111" xr:uid="{B70EE447-FA0C-4941-9092-A214FD36066C}"/>
    <hyperlink ref="B281" r:id="rId135" display="4011010-111" xr:uid="{9569C83A-4ABB-46C6-91B2-37135B32B113}"/>
    <hyperlink ref="B282" r:id="rId136" display="4021011-111" xr:uid="{F6323EC9-BACC-455E-AA87-D56DB6291763}"/>
    <hyperlink ref="B283" r:id="rId137" display="4021012-111" xr:uid="{4058FD4F-B77A-438B-BDB4-F9154B78BDC3}"/>
    <hyperlink ref="B284" r:id="rId138" display="4021013-111" xr:uid="{C01028D1-51DA-4CD8-80AD-8E6ACB381F85}"/>
    <hyperlink ref="B285" r:id="rId139" display="4021015-111" xr:uid="{D0539A1A-A79C-48FC-8B8E-198EE8B048D3}"/>
    <hyperlink ref="B286" r:id="rId140" display="4021016-111" xr:uid="{9C7CE75E-01B7-4648-B941-3063C2B4C8C1}"/>
    <hyperlink ref="B287" r:id="rId141" display="4021017-111" xr:uid="{FD991C72-4B7E-4A67-848F-233AE2B719A3}"/>
    <hyperlink ref="C287" r:id="rId142" xr:uid="{4DFE3873-0117-4018-B856-F750A98A8BCF}"/>
    <hyperlink ref="B288" r:id="rId143" display="4021018-111" xr:uid="{69CD23F4-3F6C-4024-AB70-9F8FF5344C73}"/>
    <hyperlink ref="B289" r:id="rId144" display="4021019-111" xr:uid="{1396D3E3-2435-4125-A180-8AFAA1041036}"/>
    <hyperlink ref="B290" r:id="rId145" display="4024020-111" xr:uid="{486AE828-21F7-44FD-9A78-CCF5EAA1BC3B}"/>
    <hyperlink ref="B291" r:id="rId146" display="4021021-111" xr:uid="{C40EDE48-D103-4D72-8203-7A8BAC265D39}"/>
    <hyperlink ref="B292" r:id="rId147" display="4021022-111" xr:uid="{9B41F1B8-F9F1-48C9-9BD3-996C78EECA7B}"/>
    <hyperlink ref="B293" r:id="rId148" display="4021023-111" xr:uid="{510D495E-B5E9-47ED-8652-FB4867479472}"/>
    <hyperlink ref="B294" r:id="rId149" display="4021024-111" xr:uid="{6D7ECB46-D49F-40AD-B2C4-303C4F8CC715}"/>
    <hyperlink ref="B295" r:id="rId150" display="4021025-111" xr:uid="{BBBB3600-B995-478C-88F0-1A33E44D4D08}"/>
    <hyperlink ref="B296" r:id="rId151" display="4021026-111" xr:uid="{F9C881C5-A045-486E-AED7-DD44652D83B1}"/>
    <hyperlink ref="B297" r:id="rId152" display="4021027-111" xr:uid="{35D899E7-B347-448F-A169-AFB43F1464CF}"/>
    <hyperlink ref="B298" r:id="rId153" display="4021028-111" xr:uid="{A375BB3C-6209-4C58-BB6F-10F94E40E015}"/>
    <hyperlink ref="B299" r:id="rId154" display="4021029-111" xr:uid="{DD63538F-3CD7-4829-A031-2F24C4779D5B}"/>
    <hyperlink ref="B300" r:id="rId155" display="4021031-111" xr:uid="{FF5A8D2F-6C88-4453-8235-2573EAF426F7}"/>
    <hyperlink ref="B301" r:id="rId156" display="4021032-111" xr:uid="{40345064-2FC4-4FCE-9305-9DC6EC2809D4}"/>
    <hyperlink ref="B302" r:id="rId157" display="4021033-111" xr:uid="{998CFA5E-5AFF-481B-9F4C-CE58D29F1521}"/>
    <hyperlink ref="B303" r:id="rId158" display="4021034-111" xr:uid="{3E877C7A-AA7B-422A-9C6B-4D9106B1CF7D}"/>
    <hyperlink ref="B304" r:id="rId159" display="4021035-111" xr:uid="{CC28C1C4-9EAE-4231-AE97-87950A56FADA}"/>
    <hyperlink ref="B305" r:id="rId160" display="4021036-111" xr:uid="{5A41A6F6-D4A6-492F-BE0A-EB4501958074}"/>
    <hyperlink ref="B306" r:id="rId161" display="4021037-111" xr:uid="{D271B83B-D6CE-4DBA-B6D7-5535E16FE95E}"/>
    <hyperlink ref="B307" r:id="rId162" display="4021038-111" xr:uid="{B3A0117F-68E5-40C8-8563-F886E9366E4D}"/>
    <hyperlink ref="B308" r:id="rId163" display="4021039-111" xr:uid="{8CE6C698-76DE-4058-915B-A17D54A1E012}"/>
    <hyperlink ref="B309" r:id="rId164" display="4021042-111" xr:uid="{5C8664DD-A947-4DCD-A162-F8614E25163A}"/>
    <hyperlink ref="B310" r:id="rId165" display="4021043-111" xr:uid="{C63B61B9-1D84-485E-8750-6EEE5B632141}"/>
    <hyperlink ref="B311" r:id="rId166" display="4021044-111" xr:uid="{7BF51F4E-3B20-4B44-A142-9F2FF3099187}"/>
    <hyperlink ref="B312" r:id="rId167" display="4021045-111" xr:uid="{B74801F4-A902-4FAB-ABE0-7BD42DA76BBE}"/>
    <hyperlink ref="B313" r:id="rId168" display="4021046-111" xr:uid="{D3B9BA83-E296-4A08-820E-1EB9320006BF}"/>
    <hyperlink ref="B314" r:id="rId169" display="4021048-111" xr:uid="{6C6B1C7F-205F-4EF3-84D3-157C16675D25}"/>
    <hyperlink ref="B315" r:id="rId170" display="4021050-111" xr:uid="{65512D75-A55E-48B0-8266-AC68AFDDC485}"/>
    <hyperlink ref="B316" r:id="rId171" display="4021051-111" xr:uid="{45CECBF0-17F2-443E-BE64-18D47A4D1BE5}"/>
    <hyperlink ref="B317" r:id="rId172" display="4021052-111" xr:uid="{AADF2684-2388-49C7-A20F-554E54257B88}"/>
    <hyperlink ref="B318" r:id="rId173" display="4021053-111" xr:uid="{54030C8E-C00C-48A4-81AE-D590D3FECAE2}"/>
    <hyperlink ref="B319" r:id="rId174" display="4021054-111" xr:uid="{2A2412F3-6BFD-43B5-A0E7-4CBD79340528}"/>
    <hyperlink ref="B320" r:id="rId175" display="4021056-111" xr:uid="{9141C9C2-1D55-4EC7-8C63-21113CDABCBA}"/>
    <hyperlink ref="B321" r:id="rId176" display="4021057-111" xr:uid="{2760C9DC-A018-4120-929A-F6DD38DF6CD1}"/>
    <hyperlink ref="B322" r:id="rId177" display="4021058-111" xr:uid="{B40785DD-7E70-413C-A2F8-CD5808BA5B7C}"/>
    <hyperlink ref="B323" r:id="rId178" display="4021059-111" xr:uid="{139A3DEA-5CD4-40E0-B6AF-FA1AF09B24FD}"/>
    <hyperlink ref="B324" r:id="rId179" display="4021060-111" xr:uid="{676AADDA-A487-4B82-A641-19C0EA8CFD64}"/>
    <hyperlink ref="B325" r:id="rId180" display="4021062-111" xr:uid="{B7E93E28-CAB7-40AC-AADF-D9892392B4B7}"/>
    <hyperlink ref="B326" r:id="rId181" display="4021063-111" xr:uid="{0333177A-4C4F-4EB0-83CF-0525F23A9EAC}"/>
    <hyperlink ref="B335" r:id="rId182" display="4031066-111" xr:uid="{A37FD4AB-54E1-4E1D-97E6-7D0D56A0E572}"/>
    <hyperlink ref="B336" r:id="rId183" display="4031067-111" xr:uid="{1A219F64-0397-4AE0-A8CD-01A6BE8FAF98}"/>
    <hyperlink ref="B337" r:id="rId184" display="4031068-111" xr:uid="{E8F58CBB-4153-4B9D-AAD1-D3B806B90026}"/>
    <hyperlink ref="B338" r:id="rId185" display="4031069-111" xr:uid="{FB0CFA0D-445C-4B64-AA30-E8770BB70BB5}"/>
    <hyperlink ref="B339" r:id="rId186" display="4031070-111" xr:uid="{7963AA14-1D24-481A-8393-BD0E649AAA21}"/>
    <hyperlink ref="B327" r:id="rId187" display="4021071-111" xr:uid="{ABB1D775-7D30-4409-A372-B21C71759D41}"/>
    <hyperlink ref="B328" r:id="rId188" display="4021072-111" xr:uid="{4BD1560E-A279-4334-8AEA-E61A51D73A9E}"/>
    <hyperlink ref="B340" r:id="rId189" display="4031073-111" xr:uid="{706E34CA-45ED-497B-9564-01A2C8C6605D}"/>
    <hyperlink ref="B341" r:id="rId190" display="4031074-111" xr:uid="{406342B0-5432-4448-A5EC-3AF6916588D6}"/>
    <hyperlink ref="B329" r:id="rId191" display="4021075-111" xr:uid="{96D71545-0364-429E-A6DC-5D57CE4B8130}"/>
    <hyperlink ref="B330" r:id="rId192" display="4021076-111" xr:uid="{F1E05C89-0929-47C1-8B4A-EF6D8729F965}"/>
    <hyperlink ref="B347" r:id="rId193" display="5042001-111" xr:uid="{2A840EB9-BFEC-441A-8E36-48894269B0D8}"/>
    <hyperlink ref="B348" r:id="rId194" display="5042002-111" xr:uid="{910D1582-FA3C-4249-8E00-6D23E6FB7410}"/>
    <hyperlink ref="B349" r:id="rId195" display="5042003-111" xr:uid="{2DC7151E-B03B-4FDE-AE13-4346D9BBA2D8}"/>
    <hyperlink ref="B350" r:id="rId196" display="5023004-111" xr:uid="{947ED041-F3BC-4D27-B860-04B3F6668CCB}"/>
    <hyperlink ref="B351" r:id="rId197" display="5023005-111" xr:uid="{1E0B5EAC-40A1-47A4-81F9-F70D9DE2F9F5}"/>
    <hyperlink ref="B352" r:id="rId198" display="5023006-111" xr:uid="{55D90742-269E-4B5E-A311-C8CE20775F5A}"/>
    <hyperlink ref="B353" r:id="rId199" display="5023007-111" xr:uid="{A4C0CAD2-178A-41E5-B2DF-DCCD750B54C8}"/>
    <hyperlink ref="B354" r:id="rId200" display="5023008-111" xr:uid="{E507CFC6-2CB3-43EB-B795-014952B3C46D}"/>
    <hyperlink ref="B355" r:id="rId201" display="5023009-111" xr:uid="{897AA237-4301-4D01-976B-4B331CC15ED3}"/>
    <hyperlink ref="B356" r:id="rId202" display="5023010-111" xr:uid="{3CDD4A32-3AD5-417F-BC7C-5B97B462A8B8}"/>
    <hyperlink ref="B357" r:id="rId203" display="5023011-111" xr:uid="{4376F285-7149-4EFE-92AF-4BE405CC800F}"/>
    <hyperlink ref="B358" r:id="rId204" display="5042012-111" xr:uid="{D10FEAB0-24B5-4CEB-AA98-346960A45E88}"/>
    <hyperlink ref="B359" r:id="rId205" display="5023013-111" xr:uid="{6F3A9D17-9304-4718-884E-0E7BBD5510AB}"/>
    <hyperlink ref="B361" r:id="rId206" display="5033014-111" xr:uid="{1588D3C2-93F1-4EB6-B98E-0A791362990D}"/>
    <hyperlink ref="B362" r:id="rId207" display="5042015-111" xr:uid="{48DBBA29-5618-4E6B-BCE0-77C63EA9750E}"/>
    <hyperlink ref="B363" r:id="rId208" display="5042016-111" xr:uid="{598169C2-B3F3-49E9-A3C4-02512482DD91}"/>
    <hyperlink ref="B364" r:id="rId209" display="5042017-111" xr:uid="{87BBDA46-3FA3-4018-813B-1EF92887299D}"/>
    <hyperlink ref="B365" r:id="rId210" display="5042018-111" xr:uid="{5F89EE31-5614-44FF-B4F2-1BF3CE569382}"/>
    <hyperlink ref="B367" r:id="rId211" display="6021001-111" xr:uid="{CC795562-7E39-4D69-8205-F17EBFA1FA0F}"/>
    <hyperlink ref="B368" r:id="rId212" display="6021002-111" xr:uid="{AE8ADE05-DB50-43B5-B241-E1166A6B6E4E}"/>
    <hyperlink ref="B369" r:id="rId213" display="6021003-111" xr:uid="{F0AE40BA-13A3-4ED7-9604-CA506CB57430}"/>
    <hyperlink ref="B370" r:id="rId214" display="6042004-111" xr:uid="{85FAEFB6-EF64-4E01-AAA4-2A930384F6A8}"/>
    <hyperlink ref="B371" r:id="rId215" display="6021005-111" xr:uid="{5F808D2B-EF25-44B7-A844-93E2383E76E6}"/>
    <hyperlink ref="B372" r:id="rId216" display="6021006-111" xr:uid="{5F698525-6743-404A-B27B-D6048187C78E}"/>
    <hyperlink ref="B373" r:id="rId217" display="6021007-111" xr:uid="{3F520459-9D2F-4CC7-AC02-C3CB4E72FBE2}"/>
    <hyperlink ref="B374" r:id="rId218" display="6021008-111" xr:uid="{CACC2463-E972-42DE-8567-20A7E1BD741F}"/>
    <hyperlink ref="B375" r:id="rId219" display="6021009-111" xr:uid="{5933F171-4ADF-4FEC-8F07-2B123111E188}"/>
    <hyperlink ref="B376" r:id="rId220" display="6021010-111" xr:uid="{AFEA6CF0-2ADE-446F-96B6-1C52487A8AEA}"/>
    <hyperlink ref="B377" r:id="rId221" display="6021011-111" xr:uid="{52A3EB92-029D-4386-A8CA-EBBAE2B83425}"/>
    <hyperlink ref="B378" r:id="rId222" display="6021012-111" xr:uid="{B336185B-4869-4FB0-B51E-575C5B865745}"/>
    <hyperlink ref="B379" r:id="rId223" display="6021013-111" xr:uid="{818F2D85-10DC-4480-B8CA-4E064177EF19}"/>
    <hyperlink ref="B380" r:id="rId224" display="6021014-111" xr:uid="{BD38F78B-5FDE-4C75-BCD8-C83A4BD2ACE6}"/>
    <hyperlink ref="B381" r:id="rId225" display="6021015-111" xr:uid="{FCC8CCC3-086B-4D26-852E-CE1B399CD3A9}"/>
    <hyperlink ref="B382" r:id="rId226" display="6021016-111" xr:uid="{55EFAF50-1002-489A-A277-00BFF6A83C48}"/>
    <hyperlink ref="B383" r:id="rId227" display="6021017-111" xr:uid="{6D906544-FC61-4C1B-AFF0-282E952143C6}"/>
    <hyperlink ref="B384" r:id="rId228" display="6021018-111" xr:uid="{AF6CB601-B5A4-447D-A4DB-CA44C1BD11A6}"/>
    <hyperlink ref="B385" r:id="rId229" display="6021019-111" xr:uid="{19F31DE2-4C8B-4CAD-9983-E7937DA927D5}"/>
    <hyperlink ref="B386" r:id="rId230" display="6021020-111" xr:uid="{7CBF1C17-F942-469A-9975-08490D01C86A}"/>
    <hyperlink ref="B387" r:id="rId231" display="6021021-111" xr:uid="{2E176001-BE23-49F1-89FB-73E81F08EAE7}"/>
    <hyperlink ref="B388" r:id="rId232" display="6021022-111" xr:uid="{76CAA365-C12D-4161-84BB-844C5A2CFB2C}"/>
    <hyperlink ref="B389" r:id="rId233" display="6021023-111" xr:uid="{DDA3365C-5BBB-45C1-A3A7-B53EEF7CCD99}"/>
    <hyperlink ref="B390" r:id="rId234" display="6021024-111" xr:uid="{1F776117-A7A9-4549-89A0-2FC0BBCAE894}"/>
    <hyperlink ref="B391" r:id="rId235" display="6021025-111" xr:uid="{2B928523-0EBF-4658-9F01-51286EA94E7E}"/>
    <hyperlink ref="B392" r:id="rId236" display="6021026-111" xr:uid="{B3994B67-D57F-4092-ADE1-1D8B124D0CFD}"/>
    <hyperlink ref="B393" r:id="rId237" display="6021027-111" xr:uid="{78AF7497-C11F-4ED2-BDC1-B14ABFF36FE4}"/>
    <hyperlink ref="B394" r:id="rId238" display="6021028-111" xr:uid="{C39F36C8-84E5-4FE0-8B0C-F9F7AE1FDAE5}"/>
    <hyperlink ref="B395" r:id="rId239" display="6021029-111" xr:uid="{04A19DE3-0DF2-420F-961A-FFAF61A0F088}"/>
    <hyperlink ref="B396" r:id="rId240" display="6021030-111" xr:uid="{F858C572-6577-4EA1-8693-41BE59E5F1EE}"/>
    <hyperlink ref="B397" r:id="rId241" display="6021031-111" xr:uid="{AA6A32D4-374D-4306-AA7C-99DB1590DCB8}"/>
    <hyperlink ref="B398" r:id="rId242" display="6021032-111" xr:uid="{00CE0E3C-C6E5-4EB8-A396-ABEBCCF59F6A}"/>
    <hyperlink ref="B402" r:id="rId243" display="7021001-111" xr:uid="{483D3AD3-D2FB-4439-B8D2-6D728D4459B9}"/>
    <hyperlink ref="B403" r:id="rId244" display="7021002-111" xr:uid="{DB19D6BE-C9A4-468D-AB10-2697ACE5A044}"/>
    <hyperlink ref="B404" r:id="rId245" display="7042003-111" xr:uid="{D0F37E98-E8FA-4F44-A14B-0536F12F1ADE}"/>
    <hyperlink ref="B405" r:id="rId246" display="7021004-111" xr:uid="{D11F8464-F535-4CBE-8761-C5FBD47A7B2C}"/>
    <hyperlink ref="B406" r:id="rId247" display="7021005-111" xr:uid="{B067F34B-ED8D-4334-99B7-B808B0DE1302}"/>
    <hyperlink ref="B407" r:id="rId248" display="7021006-111" xr:uid="{17E01D56-D54B-4B3C-B24B-910933AA302B}"/>
    <hyperlink ref="B408" r:id="rId249" display="7021007-111" xr:uid="{FD552120-0EB5-4E24-A4A3-7E348A6171CF}"/>
    <hyperlink ref="B409" r:id="rId250" display="7021008-111" xr:uid="{ED51BC00-3B4A-43FB-BCFC-C60C81392258}"/>
    <hyperlink ref="B410" r:id="rId251" display="7021009-111" xr:uid="{5F0311A1-7277-4DA0-A514-244AB493E0C8}"/>
    <hyperlink ref="B411" r:id="rId252" display="7021010-111" xr:uid="{45A8B610-249F-4AA9-B6EA-8DA5546EEDB5}"/>
    <hyperlink ref="B412" r:id="rId253" display="7021011-111" xr:uid="{CD3C48A6-0A05-4B14-9002-FEC43A1B3674}"/>
    <hyperlink ref="B413" r:id="rId254" display="7021012-111" xr:uid="{323C1363-E628-4F43-A064-5DEDB9C31075}"/>
    <hyperlink ref="B414" r:id="rId255" display="7021013-111" xr:uid="{574A40C7-CBBE-4CD6-98F1-4A8DC96BC618}"/>
    <hyperlink ref="B415" r:id="rId256" display="7021014-111" xr:uid="{98EB52FF-6A21-4BE9-85D9-AA3432D3887F}"/>
    <hyperlink ref="B416" r:id="rId257" display="7021015-111" xr:uid="{BD5B7E13-968D-4638-B0B8-D3330AF3472A}"/>
    <hyperlink ref="B417" r:id="rId258" display="7021016-111" xr:uid="{D4E80254-65A6-4ABE-8598-E6410B1E833C}"/>
    <hyperlink ref="B418" r:id="rId259" display="7021017-111" xr:uid="{367DB1C2-D985-4653-9ABC-A35F035F16FE}"/>
    <hyperlink ref="B419" r:id="rId260" display="7021018-111" xr:uid="{78D2B165-9A61-4373-9B76-5081C6943E81}"/>
    <hyperlink ref="B420" r:id="rId261" display="7021019-111" xr:uid="{E4CD4DDC-4711-4910-95D9-0CE8DDF0B0F1}"/>
    <hyperlink ref="B421" r:id="rId262" display="7021020-111" xr:uid="{973A2A8B-38BB-4719-AE64-A232E801E251}"/>
    <hyperlink ref="B423" r:id="rId263" display="9043001-111" xr:uid="{69875AF1-F353-4C56-8D44-4EB25DF7FC5C}"/>
    <hyperlink ref="B424" r:id="rId264" display="9043002-111" xr:uid="{74FCF942-A91F-4F8E-82C2-BFA1EFE02391}"/>
    <hyperlink ref="B425" r:id="rId265" display="9043003-111" xr:uid="{129F4914-DAAA-4093-A222-3E3A977DDC89}"/>
    <hyperlink ref="B426" r:id="rId266" display="9043004-111" xr:uid="{29A704DB-6E76-445B-83A9-22652C7BE6B5}"/>
    <hyperlink ref="B427" r:id="rId267" display="9043005-111" xr:uid="{7F0F6AC9-9C73-422E-B033-F3FDDB9704CC}"/>
    <hyperlink ref="B428" r:id="rId268" display="9043006-111" xr:uid="{BE027CA0-58EC-47BA-8C19-9A26DEBFD9E0}"/>
    <hyperlink ref="B429" r:id="rId269" display="9043007-111" xr:uid="{821FECB8-575E-467D-BC4D-0790619E7454}"/>
    <hyperlink ref="B430" r:id="rId270" display="9043008-111" xr:uid="{EA09455A-A456-4F1E-8CFE-B774F907C861}"/>
    <hyperlink ref="B431" r:id="rId271" display="9043009-111" xr:uid="{5691C77B-5623-498B-973E-6C4C307FD258}"/>
    <hyperlink ref="B432" r:id="rId272" display="9043010-111" xr:uid="{9217004B-D28B-4AE9-B28B-689FAB6D0BCE}"/>
    <hyperlink ref="B433" r:id="rId273" display="9043011-111" xr:uid="{9C011F7B-2266-4B76-B9C9-89CCA61444FD}"/>
    <hyperlink ref="B435" r:id="rId274" display="1121001-111" xr:uid="{52F03B74-E07B-475E-BC6F-610319DFAA35}"/>
    <hyperlink ref="C435" r:id="rId275" xr:uid="{27859EB6-64F5-4B07-B24A-C130170590F0}"/>
    <hyperlink ref="B436" r:id="rId276" display="1142002-111" xr:uid="{E3CED05D-138E-4FC5-94BE-3CC6DAF46A39}"/>
    <hyperlink ref="B437" r:id="rId277" display="1123003-111" xr:uid="{1C4FDF14-8B5D-48C7-A898-8710697FE587}"/>
    <hyperlink ref="B438" r:id="rId278" display="1121004-111" xr:uid="{99FA4FAA-8F89-407C-A781-CA1FAC793979}"/>
    <hyperlink ref="C438" r:id="rId279" xr:uid="{525C71DD-7EA1-45CC-B38D-2BFB6F176B0F}"/>
    <hyperlink ref="B439" r:id="rId280" display="1123005-111" xr:uid="{402B7053-1BA5-4912-8DC2-A2BF548675FE}"/>
    <hyperlink ref="C439" r:id="rId281" xr:uid="{E94FD809-58E9-4597-A708-1ADB7B07B130}"/>
    <hyperlink ref="B440" r:id="rId282" display="1123006-111" xr:uid="{66EF5278-1874-4362-8AE2-3CE28A34EEF0}"/>
    <hyperlink ref="C440" r:id="rId283" xr:uid="{93734A86-1E2B-4312-B603-8F14560918EA}"/>
    <hyperlink ref="B441" r:id="rId284" display="1142007-111" xr:uid="{0C3BD470-53B4-4D8A-9CA2-1FDC3D8D6753}"/>
    <hyperlink ref="B443" r:id="rId285" display="2123001-111" xr:uid="{A6FDF4F5-5043-428A-A6B7-34358DE6CCD3}"/>
    <hyperlink ref="B444" r:id="rId286" display="2123002-111" xr:uid="{7CEE975D-FA85-4B20-98BD-714C9A8250F7}"/>
    <hyperlink ref="B445" r:id="rId287" display="2123003-111" xr:uid="{5F9E8E7C-FD3F-4A13-9971-D00E77F6241A}"/>
    <hyperlink ref="B446" r:id="rId288" display="2123004-111" xr:uid="{61D545D1-6DDF-43FE-B303-29823DFAA3C0}"/>
    <hyperlink ref="B447" r:id="rId289" display="2123005-111" xr:uid="{A81BD4F7-7530-4CC4-8A59-29317A256671}"/>
    <hyperlink ref="B448" r:id="rId290" display="2123006-111" xr:uid="{BA79A0C6-E440-410E-870C-F0F8E84AC601}"/>
    <hyperlink ref="B449" r:id="rId291" display="2123007-111" xr:uid="{3794112F-5866-43C4-80C8-0B70B9C2ABCA}"/>
    <hyperlink ref="B450" r:id="rId292" display="2123008-111" xr:uid="{544D5069-94C8-4629-A66C-0F0EDD383E9F}"/>
    <hyperlink ref="B451" r:id="rId293" display="2123009-111" xr:uid="{2CD1822A-A781-413F-BD90-E7C8A459E740}"/>
    <hyperlink ref="B452" r:id="rId294" display="2123010-111" xr:uid="{1F637928-0E1A-4667-AD13-3623A7CA8D7D}"/>
    <hyperlink ref="B453" r:id="rId295" display="2123011-111" xr:uid="{377C2CF5-35B1-4654-86F9-895DEE752144}"/>
    <hyperlink ref="B454" r:id="rId296" display="2123012-111" xr:uid="{64F14CF5-13D8-4942-8147-9378C2DB5CCC}"/>
    <hyperlink ref="B455" r:id="rId297" display="2123013-111" xr:uid="{8D39B8AD-7374-4F7B-89CE-9D6F4641E0BA}"/>
    <hyperlink ref="B456" r:id="rId298" display="2123014-111" xr:uid="{2B5884D0-E14D-435F-ABCC-E9E9948C21E1}"/>
    <hyperlink ref="B457" r:id="rId299" display="2123015-111" xr:uid="{63761730-27FB-43D1-909D-5993625575D0}"/>
    <hyperlink ref="B459" r:id="rId300" display="3142001-111" xr:uid="{7B7C1E25-D4ED-4C7A-9513-6709EF8C9FA4}"/>
    <hyperlink ref="B460" r:id="rId301" display="3123002-111" xr:uid="{6AA65997-B38E-474F-A1A7-E1FB584C7DBC}"/>
    <hyperlink ref="B461" r:id="rId302" display="3121003-111" xr:uid="{90C0CC31-9B71-4C1A-A4D4-DE3778497886}"/>
    <hyperlink ref="B462" r:id="rId303" display="3121004-111" xr:uid="{8312785C-3406-4AA2-BBB6-73449A597F47}"/>
    <hyperlink ref="B463" r:id="rId304" display="3123005-111" xr:uid="{76A6C7C6-831C-4830-997C-89370D5B1AB8}"/>
    <hyperlink ref="B464" r:id="rId305" display="3121006-111" xr:uid="{A874CA35-B59B-4928-9418-BAF3927578E3}"/>
    <hyperlink ref="B465" r:id="rId306" display="3121007-111" xr:uid="{1B44659D-366D-4C2A-952E-9F7FCA7C8C24}"/>
    <hyperlink ref="B466" r:id="rId307" display="3123008-111" xr:uid="{D807F8B6-1F46-4B54-8724-6B5A40790D56}"/>
    <hyperlink ref="B467" r:id="rId308" display="3121009-111" xr:uid="{730D0A32-4CFF-42B4-92D4-D8EC7F62C6AF}"/>
    <hyperlink ref="B468" r:id="rId309" display="3142010-111" xr:uid="{FE1B8730-9B40-437D-9500-58BC44EFA515}"/>
    <hyperlink ref="B469" r:id="rId310" display="3121011-111" xr:uid="{4212A035-C395-4248-AC70-CC9397526C9D}"/>
    <hyperlink ref="B470" r:id="rId311" display="3123012-111" xr:uid="{4ADE6771-CED9-42E2-BF9C-14658CE879F7}"/>
    <hyperlink ref="B471" r:id="rId312" display="3121013-111" xr:uid="{6069CA0B-805E-4719-BE2D-DD778AED46C4}"/>
    <hyperlink ref="B473" r:id="rId313" display="4142001-111" xr:uid="{7360172E-1D4C-4707-9E05-F33A0974234D}"/>
    <hyperlink ref="B475" r:id="rId314" display="5121002-111" xr:uid="{B943224D-50A4-4986-852E-6FFC40BD797F}"/>
    <hyperlink ref="B479" r:id="rId315" display="5121003-111" xr:uid="{9D2F6A7B-6651-4126-A14A-9047808E5691}"/>
    <hyperlink ref="B480" r:id="rId316" display="5121004-111" xr:uid="{52D3BFC4-02FF-46CD-A3B6-B16C5A9573F9}"/>
    <hyperlink ref="B481" r:id="rId317" display="5121005-111" xr:uid="{B6EA76A9-4215-4BCB-823B-C5B71C04EB6A}"/>
    <hyperlink ref="B482" r:id="rId318" display="5121006-111" xr:uid="{797C919B-E93F-4B35-856E-EEF625CCCEFA}"/>
    <hyperlink ref="B483" r:id="rId319" display="5121007-111" xr:uid="{3679AD94-6FB9-416D-9A50-EFCA50FF4249}"/>
    <hyperlink ref="B484" r:id="rId320" display="5121008-111" xr:uid="{4B0FE29F-B607-41B5-88A9-92623C1A4D06}"/>
    <hyperlink ref="B485" r:id="rId321" display="5121010-111" xr:uid="{0679B8E4-7DB3-4A94-A1B9-09F6C5350B1A}"/>
    <hyperlink ref="B486" r:id="rId322" display="5121013-111" xr:uid="{DB0C8045-9D61-4B86-94BC-720A2D1A5390}"/>
    <hyperlink ref="B487" r:id="rId323" display="5121014-111" xr:uid="{DA013F47-0937-4512-BA90-D9C44016B29A}"/>
    <hyperlink ref="B488" r:id="rId324" display="5121015-111" xr:uid="{F79F0394-9EAC-4D0F-9068-3D6ECEE40AED}"/>
    <hyperlink ref="B489" r:id="rId325" display="5121017-111" xr:uid="{2195E61D-0B5D-4391-8226-6935A43E7F9E}"/>
    <hyperlink ref="B490" r:id="rId326" display="5121018-111" xr:uid="{E7C6161F-4E18-4C16-A48E-641A3636FB3E}"/>
    <hyperlink ref="B491" r:id="rId327" display="5121019-111" xr:uid="{6A8A3407-21FF-40CB-85CE-5AFC734ED193}"/>
    <hyperlink ref="B492" r:id="rId328" display="5121020-111" xr:uid="{6CF07CAC-E6F4-45A0-BC22-7A30691A5F87}"/>
    <hyperlink ref="B493" r:id="rId329" display="5121023-111" xr:uid="{1D42F772-560C-4245-8529-92E899D80676}"/>
    <hyperlink ref="B494" r:id="rId330" display="5121024-111" xr:uid="{CAC90CEA-2337-4532-99ED-BF2C0C27565C}"/>
    <hyperlink ref="B495" r:id="rId331" display="5121025-111" xr:uid="{356C5A75-0F5F-4ECB-BCA4-B7757B53AD28}"/>
    <hyperlink ref="B496" r:id="rId332" display="5121026-111" xr:uid="{0F952E5A-9A3B-4AB2-AF7A-64431F48EC44}"/>
    <hyperlink ref="B497" r:id="rId333" display="5121027-111" xr:uid="{C4410A6B-549D-4C47-82B1-2AECBBB3B03A}"/>
    <hyperlink ref="B498" r:id="rId334" display="5144028-111" xr:uid="{CC9A83CF-392F-4FD4-B071-C7B6E8987D35}"/>
    <hyperlink ref="B500" r:id="rId335" display="5122029-111" xr:uid="{D24B3BA8-6859-402C-897A-C249537830A0}"/>
    <hyperlink ref="B501" r:id="rId336" display="5151031-111" xr:uid="{0848B38F-DB7D-4C4F-B171-E6C4A44A88AB}"/>
    <hyperlink ref="B502" r:id="rId337" display="5122032-111" xr:uid="{F07C7B12-ABA4-4A58-B767-E61E8C33EFFE}"/>
    <hyperlink ref="B503" r:id="rId338" display="5122034-111" xr:uid="{0C930BB0-575A-45D5-A2B0-B7734C5CE98A}"/>
    <hyperlink ref="B504" r:id="rId339" display="5132035-111" xr:uid="{434AD444-570A-47DF-8883-D4AF40C8E9C6}"/>
    <hyperlink ref="B506" r:id="rId340" display="6152001-111" xr:uid="{CDB6F031-7C04-45B1-9B08-04B7B8B7EF21}"/>
    <hyperlink ref="B509" r:id="rId341" display="6142003-111" xr:uid="{96B28F7C-1CED-447C-8677-653360358730}"/>
    <hyperlink ref="B510" r:id="rId342" display="6142006-111" xr:uid="{00E4A47A-44BB-4D3B-88D4-CED5C7839ECA}"/>
    <hyperlink ref="B512" r:id="rId343" xr:uid="{23E324D8-151B-48A7-8CD1-4843F228FB1C}"/>
    <hyperlink ref="B513" r:id="rId344" xr:uid="{D156EF56-178E-470B-BA2C-77D5DEEB6D65}"/>
    <hyperlink ref="B519" r:id="rId345" display="7142008-111" xr:uid="{00786D49-BA28-4CC2-BE3D-59F664D16130}"/>
    <hyperlink ref="B520" r:id="rId346" display="7142009-111" xr:uid="{D1A7E74F-9230-4183-809B-B17DF0BC1802}"/>
    <hyperlink ref="B521" r:id="rId347" xr:uid="{4D6E2631-0B4E-4C27-96B4-DEA3C8B8BF65}"/>
    <hyperlink ref="B523" r:id="rId348" display="8142001-111" xr:uid="{9E76E4A0-4F9E-44AA-B04B-10A3A8D1CC63}"/>
    <hyperlink ref="B524" r:id="rId349" display="8142002-111" xr:uid="{41476B7D-4B22-4817-A204-515A19DBE8EE}"/>
    <hyperlink ref="B525" r:id="rId350" display="8142003-111" xr:uid="{3FE6A3E6-2861-47CE-BF8E-4884DB45763D}"/>
    <hyperlink ref="B526" r:id="rId351" display="8142004-111" xr:uid="{D515F018-9E3F-4C5E-B9F4-24B2F43AB542}"/>
    <hyperlink ref="B527" r:id="rId352" display="8142005-111" xr:uid="{BC9C64C7-4873-4EFD-9B30-6A54536D10F4}"/>
    <hyperlink ref="B528" r:id="rId353" display="8142006-111" xr:uid="{2FEFBDAA-0000-46FD-9014-0B275457EE6C}"/>
    <hyperlink ref="B529" r:id="rId354" display="8132007-111" xr:uid="{8C4B69A0-47AC-4FEC-9B6F-F4135B31EBBE}"/>
    <hyperlink ref="B531" r:id="rId355" display="9121001-111" xr:uid="{5CA4495E-9B35-46BD-BA0A-328232B15CFF}"/>
    <hyperlink ref="B532" r:id="rId356" display="9121002-111" xr:uid="{79B7A5EA-8571-4D55-8559-51E9354873F0}"/>
    <hyperlink ref="B533" r:id="rId357" display="9121004-111" xr:uid="{F71A52E0-EC37-40E4-BF5A-2589595977BD}"/>
    <hyperlink ref="B534" r:id="rId358" display="9121005-111" xr:uid="{2E8561B9-FAAD-43EA-A37C-FB98C45452E1}"/>
    <hyperlink ref="B535" r:id="rId359" display="9121006-111" xr:uid="{A61B6EC2-2659-4F5A-9910-2EA79E82DA58}"/>
    <hyperlink ref="B536" r:id="rId360" display="9121007-111" xr:uid="{9B2F371A-341E-43B4-9EC7-2E5FDE1B67AE}"/>
    <hyperlink ref="B537" r:id="rId361" display="9121009-111" xr:uid="{B4A950DA-7E4C-42C2-BB71-38974453E278}"/>
    <hyperlink ref="B538" r:id="rId362" display="9121011-111" xr:uid="{D5F136E5-2078-45F9-BB39-7BE301ACEFDE}"/>
    <hyperlink ref="B539" r:id="rId363" display="9121012-111" xr:uid="{CF17CA64-DD25-43B2-A0D7-EE2432971469}"/>
    <hyperlink ref="B540" r:id="rId364" display="9121013-111" xr:uid="{D5EA25D7-1436-45BB-BFA6-64DB585AAA90}"/>
    <hyperlink ref="B541" r:id="rId365" display="9121015-111" xr:uid="{D50D1E76-E8D1-4875-889F-576DA5484999}"/>
    <hyperlink ref="B542" r:id="rId366" display="9121016-111" xr:uid="{83BE1609-E27A-4AC5-804F-7008BDE997FA}"/>
    <hyperlink ref="B543" r:id="rId367" display="9123017-111" xr:uid="{29B3A421-B4D5-4632-B97F-9F2DA9756511}"/>
    <hyperlink ref="B545" r:id="rId368" display="1242002-111" xr:uid="{21416DF2-740E-447B-B326-F379CFC9634B}"/>
    <hyperlink ref="B546" r:id="rId369" display="1242003-111" xr:uid="{72AE6E20-E111-4AFD-87EE-B3A6E725E096}"/>
    <hyperlink ref="B547" r:id="rId370" display="1242004-111" xr:uid="{22E8ED6F-F13A-4A73-A3D2-C404B8DF078F}"/>
    <hyperlink ref="B548" r:id="rId371" display="1242005-111" xr:uid="{78E225FA-13B8-4FBF-869E-B862DF4ED2F2}"/>
    <hyperlink ref="B549" r:id="rId372" display="1242006-111" xr:uid="{25FA08C4-6BDD-40C3-B678-56AF288FC818}"/>
    <hyperlink ref="B550" r:id="rId373" display="1242007-111" xr:uid="{EFA86FB3-102E-4D72-B3C7-1E87E0132290}"/>
    <hyperlink ref="B591" r:id="rId374" xr:uid="{EED922E8-8033-4AE9-9998-3002549306CF}"/>
    <hyperlink ref="B592" r:id="rId375" xr:uid="{FBADC6B5-32E1-472D-AB30-4BCA3ABFB81D}"/>
    <hyperlink ref="B593" r:id="rId376" xr:uid="{7A5E3379-D0D0-4528-9942-DF14AAF2E480}"/>
    <hyperlink ref="B594" r:id="rId377" xr:uid="{D832DD53-03BE-440A-9181-F3F4E797A22D}"/>
    <hyperlink ref="B595" r:id="rId378" xr:uid="{F52D1766-D351-46AA-82CF-F243AB6DA5DE}"/>
    <hyperlink ref="B596" r:id="rId379" xr:uid="{07FA3918-3A76-4F34-B0A3-F31AFA167339}"/>
    <hyperlink ref="B599" r:id="rId380" xr:uid="{7051870D-F61D-439D-A3F2-EFF6A8F1BA48}"/>
    <hyperlink ref="B600" r:id="rId381" xr:uid="{EC325816-CBFF-432E-9348-7EFD509471A6}"/>
    <hyperlink ref="B601" r:id="rId382" xr:uid="{6F078718-9651-448C-BDE4-AA5C9FF1EDE4}"/>
    <hyperlink ref="B603" r:id="rId383" xr:uid="{D4F0C29C-50C1-4989-B49F-9BDE59E067C0}"/>
    <hyperlink ref="B604" r:id="rId384" xr:uid="{62B1CF01-0BB9-479E-8513-89DF9F4653EC}"/>
    <hyperlink ref="B605" r:id="rId385" xr:uid="{0EC71C4A-255E-4084-8C79-C2C6A4031C2C}"/>
    <hyperlink ref="B606" r:id="rId386" xr:uid="{591CA39B-94E4-426F-ABCB-E9736213381F}"/>
    <hyperlink ref="B607" r:id="rId387" xr:uid="{5943AEEC-C909-4EC7-A0A7-34CF7166A3EF}"/>
    <hyperlink ref="B608" r:id="rId388" xr:uid="{5978D120-ECA0-4AB5-BA16-EF1E98717B3D}"/>
    <hyperlink ref="B609" r:id="rId389" xr:uid="{CEB636A3-3E89-4DD2-B575-5B02B2657236}"/>
    <hyperlink ref="B625" r:id="rId390" xr:uid="{7EAFAFFB-30E0-443F-BFA6-A3B6D746E3FB}"/>
    <hyperlink ref="B629" r:id="rId391" xr:uid="{D5B4500B-4F27-4CDA-BF7B-F05BF730BC1A}"/>
    <hyperlink ref="B631" r:id="rId392" display="5242001-111" xr:uid="{A812AEDD-3AAA-4F37-91E2-73E0255A5127}"/>
    <hyperlink ref="B633" r:id="rId393" display="5242002-111" xr:uid="{F77BB373-6252-4313-9C47-79D79AC5852B}"/>
    <hyperlink ref="B634" r:id="rId394" display="5242003-111" xr:uid="{A3BAD49B-EAD9-48AF-A17C-7571392C2023}"/>
    <hyperlink ref="B635" r:id="rId395" display="5242004-111" xr:uid="{14FC17B3-1EE6-4ED0-B84A-D9A092D77B14}"/>
    <hyperlink ref="B636" r:id="rId396" display="5242007-111" xr:uid="{E69C9CC7-E5B8-4778-8698-4E9B6AB60E3A}"/>
    <hyperlink ref="B637" r:id="rId397" display="5242008-111" xr:uid="{D3684607-56E1-4616-A581-98589E4F269A}"/>
    <hyperlink ref="B638" r:id="rId398" display="5242009-111" xr:uid="{F5B9B0EE-6179-4BEC-BE81-1E836FFF527B}"/>
    <hyperlink ref="B639" r:id="rId399" display="5242010-111" xr:uid="{49AAE046-2E71-4C23-804F-EF9F300272CC}"/>
    <hyperlink ref="B640" r:id="rId400" display="5242011-111" xr:uid="{DE9A09CF-A40F-4227-87EE-9EB916E5CD5E}"/>
    <hyperlink ref="B641" r:id="rId401" display="5242012-111" xr:uid="{B70824C1-3E5D-4938-B206-FFF5B5A46967}"/>
    <hyperlink ref="B642" r:id="rId402" display="5242013-111" xr:uid="{5625DE4E-BC8E-45D4-99E1-84A871F36C08}"/>
    <hyperlink ref="B643" r:id="rId403" display="5242014-111" xr:uid="{4F4D3D00-B47D-451E-91C0-E58852DC2906}"/>
    <hyperlink ref="B644" r:id="rId404" display="5242015-111" xr:uid="{D6D0D722-6285-4594-B325-344D942A6251}"/>
    <hyperlink ref="B645" r:id="rId405" display="5242016-111" xr:uid="{703BC312-10BF-4981-902C-6B9A1EE84583}"/>
    <hyperlink ref="B646" r:id="rId406" display="5243017-111" xr:uid="{39A2B2CE-8BA5-47CC-9364-B04FF91FD726}"/>
    <hyperlink ref="B647" r:id="rId407" display="5242018-111" xr:uid="{5E2D5C7B-666C-4EA2-BB01-CE85420DB5BA}"/>
    <hyperlink ref="B648" r:id="rId408" display="5242019-111" xr:uid="{B2659D22-2C0A-4F89-A605-5E9EA5E34C1B}"/>
    <hyperlink ref="B649" r:id="rId409" display="5242020-111" xr:uid="{F30AD41E-CE11-45C9-AAC6-571D281AFEA2}"/>
    <hyperlink ref="B650" r:id="rId410" display="5242021-111" xr:uid="{D1DCB5E2-6BFC-4946-B835-086BB2653A4B}"/>
    <hyperlink ref="B651" r:id="rId411" display="5242022-111" xr:uid="{EDF7F2C9-05F1-4AF5-BD66-A4FC3C531A46}"/>
    <hyperlink ref="B652" r:id="rId412" display="5242023-111" xr:uid="{29BC91F6-B85C-4E08-A7AD-D6BA88E9628F}"/>
    <hyperlink ref="B653" r:id="rId413" display="5242024-111" xr:uid="{2689E485-F92B-4009-8358-DA332DE62F52}"/>
    <hyperlink ref="B657" r:id="rId414" xr:uid="{1DB06BF1-D7EF-4AA8-A4DF-1AA6DC2DF09A}"/>
    <hyperlink ref="B658" r:id="rId415" xr:uid="{665FBE97-D42F-42EE-B3BE-2E6B87F9E9E6}"/>
    <hyperlink ref="B659" r:id="rId416" xr:uid="{A00DFA11-3A81-486D-8A04-17310819E375}"/>
    <hyperlink ref="B660" r:id="rId417" xr:uid="{DAAF37E2-9AAD-406E-B288-D2A1BCE28E95}"/>
    <hyperlink ref="B661" r:id="rId418" xr:uid="{95C8E1F6-D6F3-45F1-9AB5-16CCB24D3C0C}"/>
    <hyperlink ref="B662" r:id="rId419" xr:uid="{AF9A9ECC-E91A-42C5-9F2D-145AF630265D}"/>
    <hyperlink ref="B663" r:id="rId420" xr:uid="{DC8558F4-44AD-44E9-B758-1378D801510B}"/>
    <hyperlink ref="B664" r:id="rId421" xr:uid="{3397C6F0-3A11-416D-A9F8-D35AD22F52CD}"/>
    <hyperlink ref="B665" r:id="rId422" xr:uid="{B37513F0-B59F-487B-AAD6-1F2C55126119}"/>
    <hyperlink ref="B666" r:id="rId423" xr:uid="{CBE7CE82-5DD5-4504-AF31-7966F7E78115}"/>
    <hyperlink ref="B667" r:id="rId424" xr:uid="{CAD83457-86B3-4792-89B5-8F15807064E6}"/>
    <hyperlink ref="B668" r:id="rId425" xr:uid="{BF8E90D4-DD58-49F6-BAD3-9D81EFFA46A4}"/>
    <hyperlink ref="B669" r:id="rId426" xr:uid="{BC04C8F0-57D8-4582-B9DF-CE8C72B5EB24}"/>
    <hyperlink ref="B670" r:id="rId427" xr:uid="{3F07E582-3F5F-4116-BA97-41752BB6783C}"/>
    <hyperlink ref="B671" r:id="rId428" xr:uid="{B4A88728-8C23-4F0D-8C71-31DD29987C48}"/>
    <hyperlink ref="B672" r:id="rId429" xr:uid="{0777F951-ACD2-4031-B1BB-D8FC2A73A26A}"/>
    <hyperlink ref="B673" r:id="rId430" xr:uid="{49E437AE-5F21-4EA3-BBE5-1647CC2E4104}"/>
    <hyperlink ref="B674" r:id="rId431" xr:uid="{126DCD01-F109-4E95-AE41-2C38A7EA71D1}"/>
    <hyperlink ref="B675" r:id="rId432" xr:uid="{C705B418-69E0-4350-AB10-2521AD4D8455}"/>
    <hyperlink ref="B676" r:id="rId433" xr:uid="{13D33FDD-615D-4A20-B98D-D487E0E119A8}"/>
    <hyperlink ref="B677" r:id="rId434" xr:uid="{DEECD129-49F3-47D3-8103-0508BCA1281B}"/>
    <hyperlink ref="B678" r:id="rId435" xr:uid="{CF8A4CEE-5128-4C91-88AE-D9C2DC51CB6C}"/>
    <hyperlink ref="B679" r:id="rId436" xr:uid="{DB8386D6-02D3-4101-B927-3EFD9D568F35}"/>
    <hyperlink ref="B680" r:id="rId437" xr:uid="{0FBE79EA-D36C-488D-A9D4-60240C0DD077}"/>
    <hyperlink ref="B681" r:id="rId438" xr:uid="{683EDA7B-A911-4F59-A3E9-384DB5A2859A}"/>
    <hyperlink ref="B682" r:id="rId439" xr:uid="{91FD4198-AA43-43BE-8906-F1C2004B9200}"/>
    <hyperlink ref="B683" r:id="rId440" xr:uid="{850D1310-6A4F-45D5-AE86-D708D323D6CC}"/>
    <hyperlink ref="B684" r:id="rId441" xr:uid="{2CFD9A07-BD33-4C3D-A9C5-5C0DF5025E89}"/>
    <hyperlink ref="B685" r:id="rId442" xr:uid="{14F91688-6338-4A7E-A80B-B2FFD0165EDD}"/>
    <hyperlink ref="B686" r:id="rId443" xr:uid="{A7A67EEB-5AA9-4AA2-9780-3377DF9F35E6}"/>
    <hyperlink ref="B687" r:id="rId444" xr:uid="{ADC9811F-14CE-4AA3-909D-3EE92CFFDD02}"/>
    <hyperlink ref="B688" r:id="rId445" xr:uid="{B8DD1DCF-6C78-4C91-900C-6163A7794E03}"/>
    <hyperlink ref="B689" r:id="rId446" xr:uid="{2FB1E829-EBF2-4E34-9279-BA7F0EE962B4}"/>
    <hyperlink ref="B690" r:id="rId447" xr:uid="{BD913DA6-98B8-4B39-BE9C-B468709AC039}"/>
    <hyperlink ref="B691" r:id="rId448" xr:uid="{E1996C0F-E0CE-4F1E-9DD3-21B539B543F7}"/>
    <hyperlink ref="B692" r:id="rId449" xr:uid="{97526182-F759-4B26-B62C-AD8AF45B5F73}"/>
    <hyperlink ref="B693" r:id="rId450" xr:uid="{40798F71-60C5-406B-AFA5-21EB2AC20140}"/>
    <hyperlink ref="B694" r:id="rId451" xr:uid="{D8BC317B-3E7E-4412-A2E6-F468210098A0}"/>
    <hyperlink ref="B695" r:id="rId452" xr:uid="{39EBD47E-39A7-4F3A-AE99-C0DF492FF6F5}"/>
    <hyperlink ref="B696" r:id="rId453" xr:uid="{8081DE7D-E198-49CA-9F31-DE5261613F8F}"/>
    <hyperlink ref="B697" r:id="rId454" xr:uid="{C93A71AC-B197-44B6-BDB3-3CFB85C19A25}"/>
    <hyperlink ref="B698" r:id="rId455" xr:uid="{F55A5B13-8512-44B3-B8C4-568738B2173F}"/>
    <hyperlink ref="B699" r:id="rId456" xr:uid="{F9915840-BDFB-4755-A0B4-FE7F4EEB3286}"/>
    <hyperlink ref="B701" r:id="rId457" xr:uid="{FFEAFAE5-3F76-4FE5-9201-24C55C478887}"/>
    <hyperlink ref="B702" r:id="rId458" xr:uid="{B4875FF6-8CE4-48FF-A840-0BC1AD012FF9}"/>
    <hyperlink ref="B704" r:id="rId459" xr:uid="{0095C269-7DF6-472D-927D-513096AEC70B}"/>
    <hyperlink ref="B705" r:id="rId460" xr:uid="{616B993B-0CB2-40C4-991D-51ACA7F724CC}"/>
    <hyperlink ref="B706" r:id="rId461" xr:uid="{696CA515-94DA-49C9-A3CD-AFECA6451DD4}"/>
    <hyperlink ref="B707" r:id="rId462" xr:uid="{BA2EF066-CD7F-40C8-AE43-CC7770476E55}"/>
    <hyperlink ref="B708" r:id="rId463" xr:uid="{EA41B1CE-52EE-45E5-9FE4-BAF28D7DC695}"/>
    <hyperlink ref="B717" r:id="rId464" xr:uid="{89DACAF9-7E1D-4401-9403-FF3FA88F3DF5}"/>
    <hyperlink ref="B718" r:id="rId465" xr:uid="{1EB8BADE-CD7B-4870-AF5B-2BB29984455C}"/>
    <hyperlink ref="B719" r:id="rId466" xr:uid="{DD97D9F7-22B5-426A-B5A1-A5134944E0AC}"/>
    <hyperlink ref="B720" r:id="rId467" xr:uid="{464B4E1E-E700-4508-A88B-DCF8087FCCCA}"/>
    <hyperlink ref="B721" r:id="rId468" xr:uid="{BB01BE8D-3DAD-4067-831C-185DA3746EC8}"/>
    <hyperlink ref="B725" r:id="rId469" xr:uid="{F9621EF5-A600-48FB-8ED0-D65401F66DC3}"/>
    <hyperlink ref="B726" r:id="rId470" xr:uid="{260C99FE-DCDC-4E4E-A857-C07D4A7968C9}"/>
    <hyperlink ref="B727" r:id="rId471" xr:uid="{A6F15318-E2F3-4457-BF86-3250A7195436}"/>
    <hyperlink ref="B728" r:id="rId472" xr:uid="{322C4D86-DF24-4C3F-8180-43BE50AB6C8E}"/>
    <hyperlink ref="B730" r:id="rId473" xr:uid="{E5072AD5-2BBC-42F4-9735-D9B9436F40FC}"/>
    <hyperlink ref="B731" r:id="rId474" xr:uid="{1675A627-1638-4E99-B0C9-D420011A5687}"/>
    <hyperlink ref="B732" r:id="rId475" xr:uid="{D31924F6-1762-481F-93CD-02F098497D3F}"/>
    <hyperlink ref="B733" r:id="rId476" xr:uid="{E739AD18-55F6-4C64-A00E-08EBF5D848F2}"/>
    <hyperlink ref="B734" r:id="rId477" xr:uid="{03EBA165-B109-4CD3-898A-1283148D44E4}"/>
    <hyperlink ref="B735" r:id="rId478" xr:uid="{CB33C8F9-2B3A-482C-AC73-94649FCB85C1}"/>
    <hyperlink ref="B736" r:id="rId479" xr:uid="{6EE62C5A-EC2C-44F2-8E39-6D0D29DB5E05}"/>
    <hyperlink ref="B737" r:id="rId480" xr:uid="{7E13A620-E5FC-410D-936B-F81D61AB23A5}"/>
    <hyperlink ref="B738" r:id="rId481" xr:uid="{E10DB72A-735F-45BF-B73B-DB0499D924D7}"/>
    <hyperlink ref="B739" r:id="rId482" xr:uid="{03E89DA3-8AD0-4269-91BA-E10991523F9A}"/>
    <hyperlink ref="B740" r:id="rId483" xr:uid="{22A78439-2AA0-4719-A13C-314FFDCFFA80}"/>
    <hyperlink ref="B741" r:id="rId484" xr:uid="{4F43E0AF-3DCA-495D-9E1A-84ED95A6FDD8}"/>
    <hyperlink ref="B742" r:id="rId485" xr:uid="{AF2657B6-968A-498A-9704-91EB8071C559}"/>
    <hyperlink ref="B743" r:id="rId486" xr:uid="{E4F88E16-BCBF-4089-910A-245ACD6260BB}"/>
    <hyperlink ref="B744" r:id="rId487" xr:uid="{50519B6F-E585-4BAF-8D5A-9292215B2472}"/>
    <hyperlink ref="B745" r:id="rId488" xr:uid="{003F545F-2D3C-41D6-883A-192FFD58BFFC}"/>
    <hyperlink ref="B747" r:id="rId489" xr:uid="{D9E13770-A35C-4C11-AF5A-5341247AB620}"/>
    <hyperlink ref="B750" r:id="rId490" xr:uid="{19DA587B-9926-425E-8C13-69127B05948F}"/>
    <hyperlink ref="B751" r:id="rId491" xr:uid="{6E04E8AF-FD01-4AFD-86C2-B614015C1E8F}"/>
    <hyperlink ref="B752" r:id="rId492" xr:uid="{149475BB-7B5B-47B6-97D8-0DDABAA42E68}"/>
    <hyperlink ref="B756" r:id="rId493" xr:uid="{4BAA7176-46C5-42F9-8893-2CA11877FE43}"/>
    <hyperlink ref="B757" r:id="rId494" xr:uid="{2DC2C4B4-5C65-44FB-914C-46C6363A3AD5}"/>
    <hyperlink ref="B766" r:id="rId495" xr:uid="{5E37DE32-51CC-4FDB-8192-8A58659623C2}"/>
    <hyperlink ref="B553" r:id="rId496" display="2442002-111" xr:uid="{A125F71B-A799-4576-AA7D-4FB3961198A4}"/>
    <hyperlink ref="B554" r:id="rId497" display="2442003-111" xr:uid="{25604E8F-A12B-481E-8FB6-6959AE02E54E}"/>
    <hyperlink ref="B555" r:id="rId498" display="2442004-111" xr:uid="{C160C524-9B31-48CD-B3B3-53423067C876}"/>
    <hyperlink ref="B556" r:id="rId499" display="2442005-111" xr:uid="{3AA94FD6-DEAF-478A-A4C3-8EA400C4F356}"/>
    <hyperlink ref="B557" r:id="rId500" display="2442006-111" xr:uid="{9A278223-1A42-48D4-8FDE-EB581CBD3B4C}"/>
    <hyperlink ref="B558" r:id="rId501" display="2442007-111" xr:uid="{528883E7-6A47-4273-9554-BC2020FA7AF1}"/>
    <hyperlink ref="B559" r:id="rId502" display="2442008-111" xr:uid="{7F312EF6-10C1-4760-A17F-741136240779}"/>
    <hyperlink ref="B560" r:id="rId503" display="2442009-111" xr:uid="{3CB89D2E-D919-4AB3-8ED5-C500E6C5B1E8}"/>
    <hyperlink ref="B561" r:id="rId504" display="2442011-111" xr:uid="{3CD9FD8A-7F18-468A-ACCC-B4EB2B70470E}"/>
    <hyperlink ref="B562" r:id="rId505" display="2442013-111" xr:uid="{B326C00C-7BDA-438D-9F78-A730CE905EFB}"/>
    <hyperlink ref="B564" r:id="rId506" display="2521001-111" xr:uid="{7A037368-FC06-4B55-AED1-72DA73D4D092}"/>
    <hyperlink ref="B565" r:id="rId507" display="2521002-111" xr:uid="{E105BCB0-4809-42FC-A1DD-39D4E7845491}"/>
    <hyperlink ref="B566" r:id="rId508" display="2521003-111" xr:uid="{BED45DD5-2C84-422E-9749-A4E30F897BFF}"/>
    <hyperlink ref="B567" r:id="rId509" display="2521004-111" xr:uid="{7187B0F7-0421-46F0-A968-1B91CE6025CB}"/>
    <hyperlink ref="B568" r:id="rId510" display="2521005-111" xr:uid="{7A0118B8-D051-4785-8AAB-9832536C354E}"/>
    <hyperlink ref="B569" r:id="rId511" display="2521006-111" xr:uid="{0AA12E2F-016B-478A-8936-D98791430AD4}"/>
    <hyperlink ref="B570" r:id="rId512" display="2521007-111" xr:uid="{D9DFD283-7C1A-44F9-A828-B882E72B486C}"/>
    <hyperlink ref="B571" r:id="rId513" display="2521008-111" xr:uid="{ACF3227A-2E0F-4295-8B40-2DCF1C8EE20B}"/>
    <hyperlink ref="B572" r:id="rId514" display="2521009-111" xr:uid="{B9EBB53D-D822-4E05-94AA-42326D3BD83B}"/>
    <hyperlink ref="B573" r:id="rId515" display="2521010-111" xr:uid="{4CFE97B2-12AB-4AA9-8E10-4B10ADF8356F}"/>
    <hyperlink ref="B574" r:id="rId516" display="2521011-111" xr:uid="{406F9065-4341-41BB-A42A-6265426008C4}"/>
    <hyperlink ref="B575" r:id="rId517" display="2521012-111" xr:uid="{C348B8B6-1EEE-4C45-ACB8-7B193836394E}"/>
    <hyperlink ref="B576" r:id="rId518" display="2521013-111" xr:uid="{421CF9F6-923D-4FA6-9185-931D394FFCF8}"/>
    <hyperlink ref="B577" r:id="rId519" display="2521014-111" xr:uid="{90DE5087-5488-4DFC-8013-ABAB7FF5D288}"/>
    <hyperlink ref="B578" r:id="rId520" display="2521015-111" xr:uid="{10278B9B-02FD-4459-9B24-E1FA8D824D86}"/>
    <hyperlink ref="B579" r:id="rId521" display="2521016-111" xr:uid="{D7AB4A3F-2FB5-4C0B-B1D3-5D8F630F3944}"/>
    <hyperlink ref="B580" r:id="rId522" display="2521017-111" xr:uid="{E21EDF09-A7DD-4479-B8F8-0888CCC1DCD5}"/>
    <hyperlink ref="B581" r:id="rId523" display="2521018-111" xr:uid="{86E90C8B-8F7E-405C-B6F2-B7E0A30CB6D4}"/>
    <hyperlink ref="B582" r:id="rId524" display="2521019-111" xr:uid="{144940B2-D73F-4011-8AD6-24653583F74B}"/>
    <hyperlink ref="B583" r:id="rId525" display="2521020-111" xr:uid="{EE5B7DA7-470B-4D8C-B54A-C8A83D3E9B3F}"/>
    <hyperlink ref="B584" r:id="rId526" display="2521021-111" xr:uid="{803D75CC-124C-49F7-929A-7C29C329B550}"/>
    <hyperlink ref="B585" r:id="rId527" display="2521022-111" xr:uid="{3E9F9919-FD36-4157-9D88-92ACC6153552}"/>
    <hyperlink ref="B586" r:id="rId528" display="2521023-111" xr:uid="{6141F561-8837-401A-8D3E-2FDC2E9DD795}"/>
    <hyperlink ref="B587" r:id="rId529" display="2521024-111" xr:uid="{856B4E90-676B-4844-8BF6-DBC8B60D4F9E}"/>
    <hyperlink ref="B552" r:id="rId530" display="2442001-111" xr:uid="{0ECB46B0-D418-4414-BFC7-19C99E179194}"/>
    <hyperlink ref="B507" r:id="rId531" display="1242001-111" xr:uid="{DE17AF3C-E393-43C9-A75D-95E0009F32F0}"/>
    <hyperlink ref="B108" r:id="rId532" display="1021032-111" xr:uid="{588FF1AD-69FE-4490-BD70-F2E4B27A00D6}"/>
    <hyperlink ref="B95" r:id="rId533" display="1011017-111" xr:uid="{01C47266-AA3C-4D85-A278-14971CE36977}"/>
    <hyperlink ref="B155" r:id="rId534" display="1021087-111" xr:uid="{95241BA9-D588-400C-8F01-AAE831AF35BF}"/>
    <hyperlink ref="B20" r:id="rId535" display="1031137-111" xr:uid="{7D8B2DAF-077D-45FB-8913-D4F03D80F5A0}"/>
    <hyperlink ref="B21" r:id="rId536" display="1031109-111" xr:uid="{B639E780-2270-4D52-BB60-AFB9BB77FC3B}"/>
    <hyperlink ref="B22" r:id="rId537" display="1031110-111" xr:uid="{542B3B99-9215-4699-AF66-9914184CAC2E}"/>
    <hyperlink ref="B23" r:id="rId538" display="1031111-111" xr:uid="{67B4B6BE-F7B3-45D5-92C7-59B897EF0260}"/>
    <hyperlink ref="B24" r:id="rId539" display="1031112-111" xr:uid="{E3B0848A-7095-4B64-BCC6-B492041B518A}"/>
    <hyperlink ref="B25" r:id="rId540" display="1031113-111" xr:uid="{DAC336FD-46F7-4880-811E-AD34E2963756}"/>
    <hyperlink ref="B26" r:id="rId541" display="1031114-111" xr:uid="{AB42E0F6-1735-4FDE-9688-0452AE80B2C0}"/>
    <hyperlink ref="B27" r:id="rId542" display="1031115-111" xr:uid="{DED3241D-5DAF-49F9-93B9-55F2DF7A7048}"/>
    <hyperlink ref="B28" r:id="rId543" display="1031116-111" xr:uid="{F04A3D8D-F80D-4239-90B4-67EE938A8D0F}"/>
    <hyperlink ref="B29" r:id="rId544" display="1031117-111" xr:uid="{C519546D-7233-42FE-B7F6-CEC8CA431574}"/>
    <hyperlink ref="B30" r:id="rId545" display="1031118-111" xr:uid="{D489239D-C582-4B5C-8994-EE1439666DF5}"/>
    <hyperlink ref="B31" r:id="rId546" display="1031119-111" xr:uid="{2152AE64-9687-4672-8753-232F4758712B}"/>
    <hyperlink ref="B32" r:id="rId547" display="1031120-111" xr:uid="{03F43109-5DD7-4657-AE13-5A49AF3E1F35}"/>
    <hyperlink ref="B33" r:id="rId548" display="1031121-111" xr:uid="{B650B197-2B18-44DF-911C-3974D2AFD4AB}"/>
    <hyperlink ref="B34" r:id="rId549" display="1031122-111" xr:uid="{49A9D598-43E5-480A-BC39-A9038920821E}"/>
    <hyperlink ref="B35" r:id="rId550" display="1031123-111" xr:uid="{08213A7A-9F05-4AD5-832D-DF177890E00D}"/>
    <hyperlink ref="B36" r:id="rId551" display="1031124-111" xr:uid="{9DD72DE6-A813-46A4-9BB3-581D23F396AF}"/>
    <hyperlink ref="B37" r:id="rId552" display="1031125-111" xr:uid="{0E43B202-E4DD-4DE7-AFE5-CBA77A95DC20}"/>
    <hyperlink ref="B38" r:id="rId553" display="1031127-111" xr:uid="{77950F5D-1716-4807-AB8B-2BA188CA4915}"/>
    <hyperlink ref="B39" r:id="rId554" display="1031128-111" xr:uid="{0DE870E2-B806-4EE7-A337-8B123B2BBB2B}"/>
    <hyperlink ref="B40" r:id="rId555" display="1031129-111" xr:uid="{21EABD1B-EB9C-4D39-ADFD-86952AD399F3}"/>
    <hyperlink ref="B41" r:id="rId556" display="1031131-111" xr:uid="{ED101648-7213-4236-A244-D5F6962A6A4D}"/>
    <hyperlink ref="B42" r:id="rId557" display="1031132-111" xr:uid="{1F4A9654-0B9E-48E2-9AAF-4381F51B3DBE}"/>
    <hyperlink ref="B43" r:id="rId558" display="1031133-111" xr:uid="{B2BC7689-F0EE-4CFB-A1EC-7C60BF476BA0}"/>
    <hyperlink ref="B44" r:id="rId559" display="1031155-111" xr:uid="{8C95FBCE-F7AA-4AC4-8C3B-1D1377CC5013}"/>
    <hyperlink ref="B45" r:id="rId560" display="1031156-111" xr:uid="{7461A8D0-A41C-413D-AB84-7FDD064DE7B1}"/>
    <hyperlink ref="B46" r:id="rId561" display="1031157-111" xr:uid="{4AF5F6E5-2FFC-40B6-A841-E3BDA04AAECB}"/>
    <hyperlink ref="B47" r:id="rId562" display="1031158-111" xr:uid="{0544262C-4504-44C9-A14C-87286445C9BF}"/>
    <hyperlink ref="B48" r:id="rId563" display="1031159-111" xr:uid="{9191EAD4-1C00-4663-AF10-9A5B592E162B}"/>
    <hyperlink ref="B49" r:id="rId564" display="1031160-111" xr:uid="{199826E6-EE3F-4767-9E19-95BC5C34E462}"/>
    <hyperlink ref="B50" r:id="rId565" display="1031161-111" xr:uid="{CD368E08-C1E0-4762-AC17-CA39E53D5A16}"/>
    <hyperlink ref="B51" r:id="rId566" display="1031162-111" xr:uid="{68C3D78D-121C-4909-8281-A4BBF62609D8}"/>
    <hyperlink ref="B52" r:id="rId567" display="1031163-111" xr:uid="{C50B6531-A143-4851-99C3-3C95AA7324A6}"/>
    <hyperlink ref="B53" r:id="rId568" display="1031164-111" xr:uid="{49259EA2-5D90-410E-8411-E905CB60D007}"/>
    <hyperlink ref="B54" r:id="rId569" display="1031165-111" xr:uid="{F2250281-B16D-4A9D-9E64-418250E9F8E1}"/>
    <hyperlink ref="B55" r:id="rId570" display="1031167-111" xr:uid="{CA39D43F-6F5C-4BD1-83D2-4BC1A6DAB4B4}"/>
    <hyperlink ref="B56" r:id="rId571" display="1031168-111" xr:uid="{540262AE-D21E-4BF3-A860-D441198ACED0}"/>
    <hyperlink ref="B57" r:id="rId572" display="1031169-111" xr:uid="{29CAD95F-9907-4864-958D-CC2CB3C3CCBF}"/>
    <hyperlink ref="B58" r:id="rId573" display="1031170-111" xr:uid="{942E1596-11D5-41BF-9019-4AF2B16EC160}"/>
    <hyperlink ref="B59" r:id="rId574" display="1031171-111" xr:uid="{1125A3C8-F13B-4745-91D5-519C063349D6}"/>
    <hyperlink ref="B60" r:id="rId575" display="1031172-111" xr:uid="{1D510274-3ACC-4CCC-B5F8-82F37A52CEC4}"/>
    <hyperlink ref="B61" r:id="rId576" display="1031173-111" xr:uid="{5E4B6F53-08FA-47FA-A308-C8D43FF7B1D4}"/>
    <hyperlink ref="B62" r:id="rId577" display="1031175-111" xr:uid="{2C68E60E-FEEE-4316-8CAE-3D14E3146436}"/>
    <hyperlink ref="B63" r:id="rId578" display="1031176-111" xr:uid="{DF39E1B6-E7E7-499E-A0BA-6782D3D8344A}"/>
    <hyperlink ref="B64" r:id="rId579" display="1031177-111" xr:uid="{8796BFFA-6BA3-42AB-850F-0BF184794BD6}"/>
    <hyperlink ref="B65" r:id="rId580" display="1031179-111" xr:uid="{9ABA3839-3DFA-46D4-A811-F6A324F40A17}"/>
    <hyperlink ref="B66" r:id="rId581" display="1031181-111" xr:uid="{82428952-DBA2-4DD2-B403-3D75E83332A5}"/>
    <hyperlink ref="B67" r:id="rId582" display="1031182-111" xr:uid="{B20A1A87-9617-4668-B9F9-4707AC08A65F}"/>
    <hyperlink ref="B68" r:id="rId583" display="1031184-111" xr:uid="{AEF5428F-9E04-442E-9A83-9BE38DCD6AC3}"/>
    <hyperlink ref="B69" r:id="rId584" display="1031185-111" xr:uid="{9F127A31-2E15-4F5C-A161-2D8A1DF1A8BA}"/>
    <hyperlink ref="B70" r:id="rId585" display="1031187-111" xr:uid="{621E9023-AE44-4F2A-AB21-77FCC0B0ADB1}"/>
    <hyperlink ref="B71" r:id="rId586" display="1031188-111" xr:uid="{09525FBB-85E5-4D57-863C-29AB64C7FE43}"/>
    <hyperlink ref="B72" r:id="rId587" display="1031190-111" xr:uid="{57B4AB1B-4A99-415D-85B5-067265FE7556}"/>
    <hyperlink ref="B73" r:id="rId588" display="1031191-111" xr:uid="{6CB01020-EDE0-431C-98A8-B72A187F0715}"/>
    <hyperlink ref="B74" r:id="rId589" display="1031193-111" xr:uid="{239E6A92-8767-4E84-BB61-F8EF28BD669F}"/>
    <hyperlink ref="B76" r:id="rId590" display="1031195-111" xr:uid="{74F1B31F-F484-470F-8525-C3C6B0BA5ABE}"/>
    <hyperlink ref="B77" r:id="rId591" display="1031196-111" xr:uid="{5EA84B1A-4FE9-4A6F-9A7F-C7783AB5FCCD}"/>
    <hyperlink ref="B78" r:id="rId592" display="1031200-111" xr:uid="{5BAEB2B0-DB86-436C-B1FB-F2FAB71DE7E6}"/>
    <hyperlink ref="B79" r:id="rId593" display="1031202-111" xr:uid="{938AFFCD-E2B6-434B-92F4-3065DD36DD2C}"/>
    <hyperlink ref="B80" r:id="rId594" display="1031203-111" xr:uid="{9722B257-1990-4742-9CF5-F4F0CE06214E}"/>
    <hyperlink ref="B81" r:id="rId595" display="1031205-111" xr:uid="{6743867A-401A-4109-8EE1-868A7F46006D}"/>
    <hyperlink ref="B178" r:id="rId596" display="2023021-111" xr:uid="{1057E110-B52A-479C-B622-59D297DB6F73}"/>
    <hyperlink ref="B179" r:id="rId597" display="2023022-111" xr:uid="{D11F6BEE-D67D-4D6A-B670-C6B6B5EA337B}"/>
    <hyperlink ref="B180" r:id="rId598" display="2023023-111" xr:uid="{52CDFC20-C1FD-4CDC-B03F-E15EF792BCA0}"/>
    <hyperlink ref="B181" r:id="rId599" display="2023024-111" xr:uid="{CE1B8EF9-96F7-4633-81BF-C8FAB0C9F973}"/>
    <hyperlink ref="B182" r:id="rId600" display="2023025-111" xr:uid="{3A3D18BD-808C-49AE-B055-83FBE5647C49}"/>
    <hyperlink ref="B183" r:id="rId601" display="2023026-111" xr:uid="{D87CB674-7574-46CF-BF13-887CB78F5BBD}"/>
    <hyperlink ref="B184" r:id="rId602" display="2023027-111" xr:uid="{DD161639-62C4-4EDF-9272-2F1B428C4D8A}"/>
    <hyperlink ref="B224" r:id="rId603" display="4021080-111" xr:uid="{D4F57AC9-EEEB-4B00-8718-DC6F2CC73676}"/>
    <hyperlink ref="B225" r:id="rId604" display="4021077-111" xr:uid="{7C48A4D5-B795-4180-9153-CD123E434E34}"/>
    <hyperlink ref="B226" r:id="rId605" display="4021078-111" xr:uid="{C77DB5FB-F35A-4D3A-A6E9-C0E1104F47FB}"/>
    <hyperlink ref="B227" r:id="rId606" display="4021079-111" xr:uid="{5E6020FD-E178-43A5-864D-FDB5EE599D11}"/>
    <hyperlink ref="B228" r:id="rId607" display="4021082-111" xr:uid="{CE3C9522-07DF-4CE9-8C56-2095CB9E965B}"/>
    <hyperlink ref="B229" r:id="rId608" display="4021083-111" xr:uid="{359E65B0-3109-46DD-B54D-17EC38116096}"/>
    <hyperlink ref="B230" r:id="rId609" display="4021084-111" xr:uid="{D8361133-A9DD-4AF9-96C5-272AC0A4339B}"/>
    <hyperlink ref="B231" r:id="rId610" display="4021085-111" xr:uid="{CB1FB8F0-CCFD-40FC-9EBA-2530D194FF54}"/>
    <hyperlink ref="B232" r:id="rId611" display="4021086-111" xr:uid="{B7C2213C-9227-4566-9586-7FB7AE26C83F}"/>
    <hyperlink ref="B233" r:id="rId612" display="4021088-111" xr:uid="{FE0FDB2E-580B-4396-9DD9-9B8A0BEEE256}"/>
    <hyperlink ref="B234" r:id="rId613" display="4021089-111" xr:uid="{EAFEE085-22C6-4165-A1A7-DD2C6BAF5299}"/>
    <hyperlink ref="B235" r:id="rId614" display="4021090-111" xr:uid="{D5678177-3D4A-4B04-B645-22F074995B16}"/>
    <hyperlink ref="B236" r:id="rId615" display="4021091-111" xr:uid="{81B8552B-7448-4180-9114-83B554F266D9}"/>
    <hyperlink ref="B237" r:id="rId616" display="4021092-111" xr:uid="{06CA2294-BE08-43B1-BB27-D8EE1B52561C}"/>
    <hyperlink ref="B238" r:id="rId617" display="4021094-111" xr:uid="{EA9A9DE0-2AD1-40BF-99F8-0D66DFA79561}"/>
    <hyperlink ref="B239" r:id="rId618" display="4021095-111" xr:uid="{F5C04553-B72A-4292-825D-632000B080BE}"/>
    <hyperlink ref="B240" r:id="rId619" display="4021096-111" xr:uid="{E090C4F4-5ACC-4205-B705-C16F21D655B8}"/>
    <hyperlink ref="B241" r:id="rId620" display="4021097-111" xr:uid="{E7854E5A-F1BD-4607-A075-606958099A90}"/>
    <hyperlink ref="B242" r:id="rId621" display="4021098-111" xr:uid="{8F976089-9353-4408-AB94-0E244FBDEB0B}"/>
    <hyperlink ref="B243" r:id="rId622" display="4021100-111" xr:uid="{27A56A38-3123-46CC-AEDA-F3FEAA93EED4}"/>
    <hyperlink ref="B244" r:id="rId623" display="4021102-111" xr:uid="{94613CB3-014E-45BE-92F0-271A4BDD3593}"/>
    <hyperlink ref="B245" r:id="rId624" display="4021103-111" xr:uid="{133C627A-30E7-4B64-B318-7B271F9D19E4}"/>
    <hyperlink ref="B246" r:id="rId625" display="4021104-111" xr:uid="{9D4EBB29-FD77-4C21-B380-1B39E8DE871E}"/>
    <hyperlink ref="B247" r:id="rId626" display="4021105-111" xr:uid="{4116CA86-4DF6-4A2E-AE26-451794E34817}"/>
    <hyperlink ref="B248" r:id="rId627" display="4021108-111" xr:uid="{07FC7B34-9DF0-4417-B746-96FEDE3C4D9A}"/>
    <hyperlink ref="B250" r:id="rId628" display="4021111-111" xr:uid="{AE65B9E6-B643-4FB5-BAD8-6A779A624AAE}"/>
    <hyperlink ref="B251" r:id="rId629" display="4021112-111" xr:uid="{7074025A-AEB3-4D6D-AC00-8CBB54578209}"/>
    <hyperlink ref="B252" r:id="rId630" display="4021113-111" xr:uid="{EE6AE07D-F8D0-46D8-9551-440DF6323719}"/>
    <hyperlink ref="B253" r:id="rId631" display="4021114-111" xr:uid="{9320FBE7-0EE0-4264-AEE5-8F1324F7F0BF}"/>
    <hyperlink ref="B254" r:id="rId632" display="4021115-111" xr:uid="{8A39BA29-CEB9-4258-8666-05DE8014E5E3}"/>
    <hyperlink ref="B255" r:id="rId633" display="4021116-111" xr:uid="{3898D660-FA1E-4A2A-81A1-2B83A03829C1}"/>
    <hyperlink ref="B256" r:id="rId634" display="4021117-111" xr:uid="{8952D64F-5438-4621-8469-E7E9A62B0BBF}"/>
    <hyperlink ref="B257" r:id="rId635" display="4021120-111" xr:uid="{C0C8024B-DDA5-48AF-BB75-618DCAF81887}"/>
    <hyperlink ref="B258" r:id="rId636" display="4021123-111" xr:uid="{94EB636D-6B41-44ED-A00E-E952BB2BC45C}"/>
    <hyperlink ref="B259" r:id="rId637" display="4021124-111" xr:uid="{C220FE1A-B1EC-46AF-85D3-133A61232506}"/>
    <hyperlink ref="B260" r:id="rId638" display="4021125-111" xr:uid="{A47B0535-F270-4F09-BF1A-7D627BDB3EF4}"/>
    <hyperlink ref="B261" r:id="rId639" display="4021126-111" xr:uid="{79E10720-6B22-41E1-A684-48429B0F4DDD}"/>
    <hyperlink ref="B262" r:id="rId640" display="4021127-111" xr:uid="{2525FED1-2560-4F3E-9FD9-8BC18DFC2BE8}"/>
    <hyperlink ref="B263" r:id="rId641" display="4021128-111" xr:uid="{BEF46974-CAE5-4FB8-B5EC-BCCD22E5B293}"/>
    <hyperlink ref="B264" r:id="rId642" display="4021129-111" xr:uid="{A19EE126-97A7-43BB-B22C-44A481B7A5B4}"/>
    <hyperlink ref="B265" r:id="rId643" display="4021130-111" xr:uid="{4D1179C4-4913-4C63-920E-CCCE6B14FB98}"/>
    <hyperlink ref="B266" r:id="rId644" display="4021132-111" xr:uid="{6E2AED2D-1744-43D4-ADA6-D901B87358FB}"/>
    <hyperlink ref="B267" r:id="rId645" display="4021133-111" xr:uid="{1D8248AD-2C47-41B4-8EC9-FB9929C38BE2}"/>
    <hyperlink ref="B268" r:id="rId646" display="4021135-111" xr:uid="{90035B11-DCED-4185-BE04-310DCF2F90FF}"/>
    <hyperlink ref="B269" r:id="rId647" display="4021138-111" xr:uid="{1ABEB6F0-3A37-4AA4-A826-E38FEACCD8B0}"/>
    <hyperlink ref="B270" r:id="rId648" display="4021139-111" xr:uid="{5070555A-1251-48DC-9FB0-E0C0D865D6F5}"/>
    <hyperlink ref="B344" r:id="rId649" display="5042019-111" xr:uid="{8B83CAA1-5B7D-4785-B3CC-E43885CE43E7}"/>
    <hyperlink ref="B345" r:id="rId650" display="5042020-111" xr:uid="{A593D5C1-D81C-4830-9FB1-012F3D650B5C}"/>
    <hyperlink ref="B346" r:id="rId651" display="5042021-111" xr:uid="{7C4F5060-2FEA-4FA6-BB51-369D246AF74C}"/>
    <hyperlink ref="B476" r:id="rId652" display="5121036-111" xr:uid="{06F8F97C-E4BA-4BA9-AD06-8C95B7F838F3}"/>
    <hyperlink ref="B477" r:id="rId653" display="5121037-111" xr:uid="{5EE5361C-60A4-464A-ADDD-700F6B955284}"/>
    <hyperlink ref="B478" r:id="rId654" display="5121038-111" xr:uid="{4586D6DF-78BE-4C27-8117-067A61CC8ACB}"/>
    <hyperlink ref="B75" r:id="rId655" display="1031194-111" xr:uid="{3C04701D-1301-491C-ADDD-0C9DCCDD1FBD}"/>
    <hyperlink ref="B215" r:id="rId656" display="3042017-111" xr:uid="{86B2B45A-F661-4B2D-A3D4-1D1E80726E68}"/>
    <hyperlink ref="B271" r:id="rId657" display="4021081-111" xr:uid="{959C875E-F5C9-4376-8C5F-799D9ED30ACA}"/>
    <hyperlink ref="B499" r:id="rId658" display="5142036-111" xr:uid="{9237B623-D8B8-479D-9DC3-B5995826964C}"/>
    <hyperlink ref="B709" r:id="rId659" xr:uid="{EC30338C-4436-4E71-8461-3673BFA2B5EC}"/>
    <hyperlink ref="B711" r:id="rId660" xr:uid="{DAA4C44B-D4D6-469A-A8EF-2377FD6F38DD}"/>
    <hyperlink ref="B712" r:id="rId661" xr:uid="{1F5D9A65-F957-4AC6-ABED-BDCFE8670559}"/>
    <hyperlink ref="B713" r:id="rId662" xr:uid="{05D8AF7A-37B2-44A0-A9A4-FCDC2D41B1EE}"/>
    <hyperlink ref="B714" r:id="rId663" xr:uid="{CF05B2EA-2FAB-468D-85EA-5F2969ADF510}"/>
    <hyperlink ref="B762" r:id="rId664" xr:uid="{8E246C45-6E9B-4176-A43A-85A411359130}"/>
    <hyperlink ref="B763" r:id="rId665" xr:uid="{3B63069B-38DF-43A5-B89A-E3CEBDA99092}"/>
    <hyperlink ref="B764" r:id="rId666" xr:uid="{8AFA931A-4468-4D6D-BD2D-A818D3C7D09E}"/>
    <hyperlink ref="B765" r:id="rId667" xr:uid="{BEF3D034-D031-4433-BCE8-BA08B4AAE7F6}"/>
    <hyperlink ref="B508" r:id="rId668" display="6142007-111" xr:uid="{783C8DBB-82E9-4CBF-94C6-94B7F400B2BF}"/>
    <hyperlink ref="B515" r:id="rId669" xr:uid="{08D222F2-6D80-4EE6-ADCD-36A9E460DAB5}"/>
    <hyperlink ref="B516" r:id="rId670" xr:uid="{94E204F9-1F15-49CB-B037-FE381CE19F95}"/>
    <hyperlink ref="B517" r:id="rId671" xr:uid="{2D253BF9-1F80-4C90-A368-B3E1F7606C75}"/>
    <hyperlink ref="B518" r:id="rId672" xr:uid="{37ECE54F-FE4B-4465-97FE-2080FBFC9D30}"/>
    <hyperlink ref="B163" r:id="rId673" display="1021109-111" xr:uid="{B59A72E4-1366-4D7A-903C-DB5B9E41F60A}"/>
    <hyperlink ref="B164" r:id="rId674" display="1021110-111" xr:uid="{E2A8465F-41AC-45AB-86B5-0514F49A84B0}"/>
    <hyperlink ref="B165" r:id="rId675" display="1021111-111" xr:uid="{66C9A24C-EF92-4C26-B52E-14ADA001577F}"/>
    <hyperlink ref="B166" r:id="rId676" display="1021112-111" xr:uid="{EB3121F1-BA09-4682-BEA0-23102BB70FEB}"/>
    <hyperlink ref="B332" r:id="rId677" display="4021141-111" xr:uid="{ABF6630B-F7A5-46BC-A78B-E2F6B48FC1A7}"/>
    <hyperlink ref="B333" r:id="rId678" display="4021142-111" xr:uid="{DC3C79F0-63EF-4879-9C9C-6A9F43155C02}"/>
    <hyperlink ref="B334" r:id="rId679" display="4021143-111" xr:uid="{0D850443-89D1-4011-A7A6-CCA3FE91FD27}"/>
    <hyperlink ref="B360" r:id="rId680" display="5023019-111" xr:uid="{3656D521-10EB-40AC-8794-15F3787F6F2B}"/>
    <hyperlink ref="B399" r:id="rId681" display="6021033-111" xr:uid="{7EEB3CE9-7AB2-4C4A-A2F0-D54423E10417}"/>
    <hyperlink ref="B400" r:id="rId682" display="6021034-111" xr:uid="{9813C91C-6AFA-4F66-BE20-55D844D3DF03}"/>
    <hyperlink ref="B627" r:id="rId683" xr:uid="{8B3E5618-C51A-4B94-94AE-198B296A2824}"/>
    <hyperlink ref="B331" r:id="rId684" display="8021006-111" xr:uid="{0AFCF6C3-91AB-4387-941D-2F54DF20388E}"/>
    <hyperlink ref="B628" r:id="rId685" xr:uid="{9FA4AFA1-3B03-4ABF-8D66-1B01258C722A}"/>
    <hyperlink ref="B514" r:id="rId686" xr:uid="{499576F7-0F73-46F2-A235-2E1BF61DE77D}"/>
  </hyperlinks>
  <pageMargins left="0.23622047244094491" right="0.23622047244094491" top="0.74803149606299213" bottom="0.74803149606299213" header="0.31496062992125984" footer="0.31496062992125984"/>
  <pageSetup paperSize="9" scale="53" firstPageNumber="4294967295" fitToHeight="0" orientation="portrait" r:id="rId68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3 6 1 5 8 0 5 - 2 4 0 0 - 4 b 6 b - 9 f e 0 - 7 a 5 0 d 5 f c 9 e 2 b "   x m l n s = " h t t p : / / s c h e m a s . m i c r o s o f t . c o m / D a t a M a s h u p " > A A A A A I 8 E A A B Q S w M E F A A C A A g A t F F X V K 9 W 9 d W m A A A A + A A A A B I A H A B D b 2 5 m a W c v U G F j a 2 F n Z S 5 4 b W w g o h g A K K A U A A A A A A A A A A A A A A A A A A A A A A A A A A A A h Y + x D o I w F E V / h X S n j 0 I w h D z K 4 C q J 0 W h c S a 3 Q C M W U V v g 3 B z / J X 5 B E U T f H e 3 K G c x + 3 O + Z j 2 3 h X a X r V 6 Y w w G h B P a t E d l a 4 y 4 u z J T 0 j O c V 2 K c 1 l J b 5 J 1 n 4 7 9 M S O 1 t Z c U Y B g G O k S 0 M x W E Q c D g U K y 2 o p Z t S T 6 y + i / 7 S v e 2 1 E I S j v t X D A / p I q Z x x C L K E o Y w Y y y U / i r h V E w D h B + I S 9 d Y Z y Q 3 z t / s E O a J 8 H 7 B n 1 B L A w Q U A A I A C A C 0 U V d 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F F X V F a u M v O H A Q A A Y g Q A A B M A H A B G b 3 J t d W x h c y 9 T Z W N 0 a W 9 u M S 5 t I K I Y A C i g F A A A A A A A A A A A A A A A A A A A A A A A A A A A A O 2 S 3 U o C Q R i G z w X v Y V g h F H R / X F 2 h k M i t y O p A c v 2 B 6 G D W n d 1 V d 2 f X n d l U x I M 6 6 a A b 8 E Y i i 6 x b G O + o X S 2 o S O i g k 6 C B Y Y b n n Z f 5 v o + X o A 7 t e h j U 1 6 e 0 k 0 w k E 8 S G A T J A i t O g 7 i A g g r S c 4 U A Z O I g m E y B a b L a 8 W l 6 z 5 + U N W 7 A 5 e 4 y 0 F t L 5 G r R Q O r 6 o H q Y I U 5 L m b E p 9 s i 0 I h t c h v O V 5 l o P 4 j u c K x A 8 Q N I i N E C W C I S A h X 9 t T 2 z n p 8 k w e k b F j F 3 u 5 l m + N T N F w i 2 Z D w z A w B k f 9 S m 9 M 2 m 6 z A q 3 W I T 3 1 9 Z p 2 Y p j V Z u t A D n X Y a A 7 N o a o P 6 i o + J s V + T V O 0 t u C H u k 1 d h 8 t k s u v S 9 y G F Y l T v 1 x Y m 4 v Q 8 1 i 7 e 3 q U 4 N m P 3 7 I n d R X q 8 F 8 t b 9 g A i y 5 y 9 x M N Y z Y b X A o i J 6 Q W u 6 j m h i 7 W x j 0 h 6 9 U d 2 M u H W U O K y g E Y C o G h E p 1 n w z v M R r 2 K q F P j Y 9 k G Q N x g K G 3 h x A 1 c 2 8 N I n P s 0 k E 1 3 8 k 6 6 / D c f f D s a u 1 T X K e V F R 5 I J U K E l b p I u j S s o 0 C N F / Z n 4 l M 6 9 Q S w E C L Q A U A A I A C A C 0 U V d U r 1 b 1 1 a Y A A A D 4 A A A A E g A A A A A A A A A A A A A A A A A A A A A A Q 2 9 u Z m l n L 1 B h Y 2 t h Z 2 U u e G 1 s U E s B A i 0 A F A A C A A g A t F F X V A / K 6 a u k A A A A 6 Q A A A B M A A A A A A A A A A A A A A A A A 8 g A A A F t D b 2 5 0 Z W 5 0 X 1 R 5 c G V z X S 5 4 b W x Q S w E C L Q A U A A I A C A C 0 U V d U V q 4 y 8 4 c B A A B i B A A A E w A A A A A A A A A A A A A A A A D j A Q A A R m 9 y b X V s Y X M v U 2 V j d G l v b j E u b V B L B Q Y A A A A A A w A D A M I A A A C 3 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k G w A A A A A A A A I 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l M j A w J T I w K D M p P C 9 J d G V t U G F 0 a D 4 8 L 0 l 0 Z W 1 M b 2 N h d G l v b j 4 8 U 3 R h Y m x l R W 5 0 c m l l c z 4 8 R W 5 0 c n k g V H l w Z T 0 i S X N Q c m l 2 Y X R l I i B W Y W x 1 Z T 0 i b D A i I C 8 + P E V u d H J 5 I F R 5 c G U 9 I k Z p b G x F b m F i b G V k I i B W Y W x 1 Z T 0 i b D A i I C 8 + P E V u d H J 5 I F R 5 c G U 9 I k Z p b G x U b 0 R h d G F N b 2 R l b E V u Y W J s Z W Q i I F Z h b H V l P S J s M C I g L z 4 8 R W 5 0 c n k g V H l w Z T 0 i R m l s b E V y c m 9 y Q 2 9 k Z S I g V m F s d W U 9 I n N V b m t u b 3 d u I i A v P j x F b n R y e S B U e X B l P S J G a W x s V G F y Z 2 V 0 T m F t Z U N 1 c 3 R v b W l 6 Z W Q i I F Z h b H V l P S J s M S I g L z 4 8 R W 5 0 c n k g V H l w Z T 0 i T m F t Z V V w Z G F 0 Z W R B Z n R l c k Z p b G w i I F Z h b H V l P S J s M C I g L z 4 8 R W 5 0 c n k g V H l w Z T 0 i R m l s b E N v b H V t b l R 5 c G V z I i B W Y W x 1 Z T 0 i c 0 J n T U d C Z 1 l H Q m d Z R y I g L z 4 8 R W 5 0 c n k g V H l w Z T 0 i R m l s b E x h c 3 R V c G R h d G V k I i B W Y W x 1 Z T 0 i Z D I w M j I t M D I t M j N U M D U 6 M T M 6 M z E u M D Y 2 M j k x M V o i I C 8 + P E V u d H J 5 I F R 5 c G U 9 I k Z p b G x l Z E N v b X B s Z X R l U m V z d W x 0 V G 9 X b 3 J r c 2 h l Z X Q i I F Z h b H V l P S J s M S I g L z 4 8 R W 5 0 c n k g V H l w Z T 0 i U X V l c n l J R C I g V m F s d W U 9 I n M x M W U 4 M z J l N S 0 4 M T g 2 L T Q w M j U t O W M 0 N S 0 3 Y W Z i M z Y 1 M G M z N j k i I C 8 + P E V u d H J 5 I F R 5 c G U 9 I k J 1 Z m Z l c k 5 l e H R S Z W Z y Z X N o I i B W Y W x 1 Z T 0 i b D E i I C 8 + P E V u d H J 5 I F R 5 c G U 9 I l J l c 3 V s d F R 5 c G U i I F Z h b H V l P S J z V G F i b G U i I C 8 + P E V u d H J 5 I F R 5 c G U 9 I l J l Y 2 9 2 Z X J 5 V G F y Z 2 V 0 U m 9 3 I i B W Y W x 1 Z T 0 i b D E i I C 8 + P E V u d H J 5 I F R 5 c G U 9 I l J l Y 2 9 2 Z X J 5 V G F y Z 2 V 0 Q 2 9 s d W 1 u I i B W Y W x 1 Z T 0 i b D E i I C 8 + P E V u d H J 5 I F R 5 c G U 9 I l J l Y 2 9 2 Z X J 5 V G F y Z 2 V 0 U 2 h l Z X Q i I F Z h b H V l P S J z 0 J v Q u N G B 0 Y I x M C I g L z 4 8 R W 5 0 c n k g V H l w Z T 0 i R m l s b E V y c m 9 y Q 2 9 1 b n Q i I F Z h b H V l P S J s M C 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T d G F 0 d X M i I F Z h b H V l P S J z Q 2 9 t c G x l d G U i I C 8 + P E V u d H J 5 I F R 5 c G U 9 I k Z p b G x P Y m p l Y 3 R U e X B l I i B W Y W x 1 Z T 0 i c 0 N v b m 5 l Y 3 R p b 2 5 P b m x 5 I i A v P j x F b n R y e S B U e X B l P S J G a W x s Q 2 9 1 b n Q i I F Z h b H V l P S J s N j A i I C 8 + P E V u d H J 5 I F R 5 c G U 9 I l J l b G F 0 a W 9 u c 2 h p c E l u Z m 9 D b 2 5 0 Y W l u Z X I i I F Z h b H V l P S J z e y Z x d W 9 0 O 2 N v b H V t b k N v d W 5 0 J n F 1 b 3 Q 7 O j k s J n F 1 b 3 Q 7 a 2 V 5 Q 2 9 s d W 1 u T m F t Z X M m c X V v d D s 6 W 1 0 s J n F 1 b 3 Q 7 c X V l c n l S Z W x h d G l v b n N o a X B z J n F 1 b 3 Q 7 O l t d L C Z x d W 9 0 O 2 N v b H V t b k l k Z W 5 0 a X R p Z X M m c X V v d D s 6 W y Z x d W 9 0 O 1 N l Y 3 R p b 2 4 x L 1 R h Y m x l I D A g K D M p L 9 C Y 0 L f Q v N C 1 0 L 3 Q t d C 9 0 L 3 R i 9 C 5 I N G C 0 L j Q v y 5 7 Q 2 9 s d W 1 u M S w w f S Z x d W 9 0 O y w m c X V v d D t T Z W N 0 a W 9 u M S 9 U Y W J s Z S A w I C g z K S / Q m N C 3 0 L z Q t d C 9 0 L X Q v d C 9 0 Y v Q u S D R g t C 4 0 L 8 u e 0 N v b H V t b j I s M X 0 m c X V v d D s s J n F 1 b 3 Q 7 U 2 V j d G l v b j E v V G F i b G U g M C A o M y k v 0 J j Q t 9 C 8 0 L X Q v d C 1 0 L 3 Q v d G L 0 L k g 0 Y L Q u N C / L n t D b 2 x 1 b W 4 z L D J 9 J n F 1 b 3 Q 7 L C Z x d W 9 0 O 1 N l Y 3 R p b 2 4 x L 1 R h Y m x l I D A g K D M p L 9 C Y 0 L f Q v N C 1 0 L 3 Q t d C 9 0 L 3 R i 9 C 5 I N G C 0 L j Q v y 5 7 Q 2 9 s d W 1 u N C w z f S Z x d W 9 0 O y w m c X V v d D t T Z W N 0 a W 9 u M S 9 U Y W J s Z S A w I C g z K S / Q m N C 3 0 L z Q t d C 9 0 L X Q v d C 9 0 Y v Q u S D R g t C 4 0 L 8 u e 0 N v b H V t b j U s N H 0 m c X V v d D s s J n F 1 b 3 Q 7 U 2 V j d G l v b j E v V G F i b G U g M C A o M y k v 0 J j Q t 9 C 8 0 L X Q v d C 1 0 L 3 Q v d G L 0 L k g 0 Y L Q u N C / L n t D b 2 x 1 b W 4 2 L D V 9 J n F 1 b 3 Q 7 L C Z x d W 9 0 O 1 N l Y 3 R p b 2 4 x L 1 R h Y m x l I D A g K D M p L 9 C Y 0 L f Q v N C 1 0 L 3 Q t d C 9 0 L 3 R i 9 C 5 I N G C 0 L j Q v y 5 7 Q 2 9 s d W 1 u N y w 2 f S Z x d W 9 0 O y w m c X V v d D t T Z W N 0 a W 9 u M S 9 U Y W J s Z S A w I C g z K S 9 E Y X R h M C 5 7 Q 2 9 s d W 1 u O C w 3 f S Z x d W 9 0 O y w m c X V v d D t T Z W N 0 a W 9 u M S 9 U Y W J s Z S A w I C g z K S 9 E Y X R h M C 5 7 Q 2 9 s d W 1 u O S w 4 f S Z x d W 9 0 O 1 0 s J n F 1 b 3 Q 7 Q 2 9 s d W 1 u Q 2 9 1 b n Q m c X V v d D s 6 O S w m c X V v d D t L Z X l D b 2 x 1 b W 5 O Y W 1 l c y Z x d W 9 0 O z p b X S w m c X V v d D t D b 2 x 1 b W 5 J Z G V u d G l 0 a W V z J n F 1 b 3 Q 7 O l s m c X V v d D t T Z W N 0 a W 9 u M S 9 U Y W J s Z S A w I C g z K S / Q m N C 3 0 L z Q t d C 9 0 L X Q v d C 9 0 Y v Q u S D R g t C 4 0 L 8 u e 0 N v b H V t b j E s M H 0 m c X V v d D s s J n F 1 b 3 Q 7 U 2 V j d G l v b j E v V G F i b G U g M C A o M y k v 0 J j Q t 9 C 8 0 L X Q v d C 1 0 L 3 Q v d G L 0 L k g 0 Y L Q u N C / L n t D b 2 x 1 b W 4 y L D F 9 J n F 1 b 3 Q 7 L C Z x d W 9 0 O 1 N l Y 3 R p b 2 4 x L 1 R h Y m x l I D A g K D M p L 9 C Y 0 L f Q v N C 1 0 L 3 Q t d C 9 0 L 3 R i 9 C 5 I N G C 0 L j Q v y 5 7 Q 2 9 s d W 1 u M y w y f S Z x d W 9 0 O y w m c X V v d D t T Z W N 0 a W 9 u M S 9 U Y W J s Z S A w I C g z K S / Q m N C 3 0 L z Q t d C 9 0 L X Q v d C 9 0 Y v Q u S D R g t C 4 0 L 8 u e 0 N v b H V t b j Q s M 3 0 m c X V v d D s s J n F 1 b 3 Q 7 U 2 V j d G l v b j E v V G F i b G U g M C A o M y k v 0 J j Q t 9 C 8 0 L X Q v d C 1 0 L 3 Q v d G L 0 L k g 0 Y L Q u N C / L n t D b 2 x 1 b W 4 1 L D R 9 J n F 1 b 3 Q 7 L C Z x d W 9 0 O 1 N l Y 3 R p b 2 4 x L 1 R h Y m x l I D A g K D M p L 9 C Y 0 L f Q v N C 1 0 L 3 Q t d C 9 0 L 3 R i 9 C 5 I N G C 0 L j Q v y 5 7 Q 2 9 s d W 1 u N i w 1 f S Z x d W 9 0 O y w m c X V v d D t T Z W N 0 a W 9 u M S 9 U Y W J s Z S A w I C g z K S / Q m N C 3 0 L z Q t d C 9 0 L X Q v d C 9 0 Y v Q u S D R g t C 4 0 L 8 u e 0 N v b H V t b j c s N n 0 m c X V v d D s s J n F 1 b 3 Q 7 U 2 V j d G l v b j E v V G F i b G U g M C A o M y k v R G F 0 Y T A u e 0 N v b H V t b j g s N 3 0 m c X V v d D s s J n F 1 b 3 Q 7 U 2 V j d G l v b j E v V G F i b G U g M C A o M y k v R G F 0 Y T A u e 0 N v b H V t b j k s O H 0 m c X V v d D t d L C Z x d W 9 0 O 1 J l b G F 0 a W 9 u c 2 h p c E l u Z m 8 m c X V v d D s 6 W 1 1 9 I i A v P j x F b n R y e S B U e X B l P S J B Z G R l Z F R v R G F 0 Y U 1 v Z G V s I i B W Y W x 1 Z T 0 i b D A i I C 8 + P C 9 T d G F i b G V F b n R y a W V z P j w v S X R l b T 4 8 S X R l b T 4 8 S X R l b U x v Y 2 F 0 a W 9 u P j x J d G V t V H l w Z T 5 G b 3 J t d W x h P C 9 J d G V t V H l w Z T 4 8 S X R l b V B h d G g + U 2 V j d G l v b j E v V G F i b G U l M j A w J T I w K D M p L y V E M C U 5 O C V E M S U 4 M S V E M S U 4 M i V E M C V C R S V E M S U 4 N y V E M C V C R C V E M C V C O C V E M C V C Q T w v S X R l b V B h d G g + P C 9 J d G V t T G 9 j Y X R p b 2 4 + P F N 0 Y W J s Z U V u d H J p Z X M g L z 4 8 L 0 l 0 Z W 0 + P E l 0 Z W 0 + P E l 0 Z W 1 M b 2 N h d G l v b j 4 8 S X R l b V R 5 c G U + R m 9 y b X V s Y T w v S X R l b V R 5 c G U + P E l 0 Z W 1 Q Y X R o P l N l Y 3 R p b 2 4 x L 1 R h Y m x l J T I w M C U y M C g z K S 9 E Y X R h M D w v S X R l b V B h d G g + P C 9 J d G V t T G 9 j Y X R p b 2 4 + P F N 0 Y W J s Z U V u d H J p Z X M g L z 4 8 L 0 l 0 Z W 0 + P E l 0 Z W 0 + P E l 0 Z W 1 M b 2 N h d G l v b j 4 8 S X R l b V R 5 c G U + R m 9 y b X V s Y T w v S X R l b V R 5 c G U + P E l 0 Z W 1 Q Y X R o P l N l Y 3 R p b 2 4 x L 1 R h Y m x l J T I w M C U y M C g z K S 8 l R D A l O T g l R D A l Q j c l R D A l Q k M l R D A l Q j U l R D A l Q k Q l R D A l Q j U l R D A l Q k Q l R D A l Q k Q l R D E l O E I l R D A l Q j k l M j A l R D E l O D I l R D A l Q j g l R D A l Q k Y 8 L 0 l 0 Z W 1 Q Y X R o P j w v S X R l b U x v Y 2 F 0 a W 9 u P j x T d G F i b G V F b n R y a W V z I C 8 + P C 9 J d G V t P j x J d G V t P j x J d G V t T G 9 j Y X R p b 2 4 + P E l 0 Z W 1 U e X B l P k Z v c m 1 1 b G E 8 L 0 l 0 Z W 1 U e X B l P j x J d G V t U G F 0 a D 5 T Z W N 0 a W 9 u M S 9 U Y W J s Z S U y M D A 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Z W R D b 2 1 w b G V 0 Z V J l c 3 V s d F R v V 2 9 y a 3 N o Z W V 0 I i B W Y W x 1 Z T 0 i b D E i I C 8 + P E V u d H J 5 I F R 5 c G U 9 I k Z p b G x F c n J v c k N v Z G U i I F Z h b H V l P S J z V W 5 r b m 9 3 b i I g L z 4 8 R W 5 0 c n k g V H l w Z T 0 i U m V j b 3 Z l c n l U Y X J n Z X R T a G V l d C I g V m F s d W U 9 I n P Q m 9 C 4 0 Y H R g j I i I C 8 + P E V u d H J 5 I F R 5 c G U 9 I l J l Y 2 9 2 Z X J 5 V G F y Z 2 V 0 Q 2 9 s d W 1 u I i B W Y W x 1 Z T 0 i b D E i I C 8 + P E V u d H J 5 I F R 5 c G U 9 I l J l Y 2 9 2 Z X J 5 V G F y Z 2 V 0 U m 9 3 I i B W Y W x 1 Z T 0 i b D E i I C 8 + P E V u d H J 5 I F R 5 c G U 9 I k 5 h b W V V c G R h d G V k Q W Z 0 Z X J G a W x s I i B W Y W x 1 Z T 0 i b D A i I C 8 + P E V u d H J 5 I F R 5 c G U 9 I k J 1 Z m Z l c k 5 l e H R S Z W Z y Z X N o I i B W Y W x 1 Z T 0 i b D E i I C 8 + P E V u d H J 5 I F R 5 c G U 9 I k Z p b G x U Y X J n Z X R O Y W 1 l Q 3 V z d G 9 t a X p l Z C I g V m F s d W U 9 I m w x I i A v P j x F b n R y e S B U e X B l P S J R d W V y e U l E I i B W Y W x 1 Z T 0 i c z M w Y W E w Z j k 0 L W M 3 N D c t N D A x O C 1 i Y z h i L W U 4 Z T E z M G R m M j Q 3 Y i I g L z 4 8 R W 5 0 c n k g V H l w Z T 0 i R m l s b E N v b H V t b l R 5 c G V z I i B W Y W x 1 Z T 0 i c 0 J n T U d C Z 1 l H Q m d Z P S I g L z 4 8 R W 5 0 c n k g V H l w Z T 0 i R m l s b E x h c 3 R V c G R h d G V k I i B W Y W x 1 Z T 0 i Z D I w M j I t M D I t M j N U M D U 6 M T M 6 M z Q u N z U 1 O T g z M l o i I C 8 + P E V u d H J 5 I F R 5 c G U 9 I k Z p b G x F c n J v c k N v d W 5 0 I i B W Y W x 1 Z T 0 i b D A 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y w m c X V v d D t D b 2 x 1 b W 4 4 J n F 1 b 3 Q 7 X S I g L z 4 8 R W 5 0 c n k g V H l w Z T 0 i R m l s b E 9 i a m V j d F R 5 c G U i I F Z h b H V l P S J z Q 2 9 u b m V j d G l v b k 9 u b H k i I C 8 + P E V u d H J 5 I F R 5 c G U 9 I k Z p b G x D b 3 V u d C I g V m F s d W U 9 I m w 1 O C I g L z 4 8 R W 5 0 c n k g V H l w Z T 0 i U m V s Y X R p b 2 5 z a G l w S W 5 m b 0 N v b n R h a W 5 l c i I g V m F s d W U 9 I n N 7 J n F 1 b 3 Q 7 Y 2 9 s d W 1 u Q 2 9 1 b n Q m c X V v d D s 6 O C w m c X V v d D t r Z X l D b 2 x 1 b W 5 O Y W 1 l c y Z x d W 9 0 O z p b X S w m c X V v d D t x d W V y e V J l b G F 0 a W 9 u c 2 h p c H M m c X V v d D s 6 W 1 0 s J n F 1 b 3 Q 7 Y 2 9 s d W 1 u S W R l b n R p d G l l c y Z x d W 9 0 O z p b J n F 1 b 3 Q 7 U 2 V j d G l v b j E v V G F i b G U g M C / Q m N C 3 0 L z Q t d C 9 0 L X Q v d C 9 0 Y v Q u S D R g t C 4 0 L 8 u e 0 N v b H V t b j E s M H 0 m c X V v d D s s J n F 1 b 3 Q 7 U 2 V j d G l v b j E v V G F i b G U g M C / Q m N C 3 0 L z Q t d C 9 0 L X Q v d C 9 0 Y v Q u S D R g t C 4 0 L 8 u e 0 N v b H V t b j I s M X 0 m c X V v d D s s J n F 1 b 3 Q 7 U 2 V j d G l v b j E v V G F i b G U g M C / Q m N C 3 0 L z Q t d C 9 0 L X Q v d C 9 0 Y v Q u S D R g t C 4 0 L 8 u e 0 N v b H V t b j M s M n 0 m c X V v d D s s J n F 1 b 3 Q 7 U 2 V j d G l v b j E v V G F i b G U g M C / Q m N C 3 0 L z Q t d C 9 0 L X Q v d C 9 0 Y v Q u S D R g t C 4 0 L 8 u e 0 N v b H V t b j Q s M 3 0 m c X V v d D s s J n F 1 b 3 Q 7 U 2 V j d G l v b j E v V G F i b G U g M C / Q m N C 3 0 L z Q t d C 9 0 L X Q v d C 9 0 Y v Q u S D R g t C 4 0 L 8 u e 0 N v b H V t b j U s N H 0 m c X V v d D s s J n F 1 b 3 Q 7 U 2 V j d G l v b j E v V G F i b G U g M C / Q m N C 3 0 L z Q t d C 9 0 L X Q v d C 9 0 Y v Q u S D R g t C 4 0 L 8 u e 0 N v b H V t b j Y s N X 0 m c X V v d D s s J n F 1 b 3 Q 7 U 2 V j d G l v b j E v V G F i b G U g M C / Q m N C 3 0 L z Q t d C 9 0 L X Q v d C 9 0 Y v Q u S D R g t C 4 0 L 8 u e 0 N v b H V t b j c s N n 0 m c X V v d D s s J n F 1 b 3 Q 7 U 2 V j d G l v b j E v V G F i b G U g M C 9 E Y X R h M C 5 7 Q 2 9 s d W 1 u O C w 3 f S Z x d W 9 0 O 1 0 s J n F 1 b 3 Q 7 Q 2 9 s d W 1 u Q 2 9 1 b n Q m c X V v d D s 6 O C w m c X V v d D t L Z X l D b 2 x 1 b W 5 O Y W 1 l c y Z x d W 9 0 O z p b X S w m c X V v d D t D b 2 x 1 b W 5 J Z G V u d G l 0 a W V z J n F 1 b 3 Q 7 O l s m c X V v d D t T Z W N 0 a W 9 u M S 9 U Y W J s Z S A w L 9 C Y 0 L f Q v N C 1 0 L 3 Q t d C 9 0 L 3 R i 9 C 5 I N G C 0 L j Q v y 5 7 Q 2 9 s d W 1 u M S w w f S Z x d W 9 0 O y w m c X V v d D t T Z W N 0 a W 9 u M S 9 U Y W J s Z S A w L 9 C Y 0 L f Q v N C 1 0 L 3 Q t d C 9 0 L 3 R i 9 C 5 I N G C 0 L j Q v y 5 7 Q 2 9 s d W 1 u M i w x f S Z x d W 9 0 O y w m c X V v d D t T Z W N 0 a W 9 u M S 9 U Y W J s Z S A w L 9 C Y 0 L f Q v N C 1 0 L 3 Q t d C 9 0 L 3 R i 9 C 5 I N G C 0 L j Q v y 5 7 Q 2 9 s d W 1 u M y w y f S Z x d W 9 0 O y w m c X V v d D t T Z W N 0 a W 9 u M S 9 U Y W J s Z S A w L 9 C Y 0 L f Q v N C 1 0 L 3 Q t d C 9 0 L 3 R i 9 C 5 I N G C 0 L j Q v y 5 7 Q 2 9 s d W 1 u N C w z f S Z x d W 9 0 O y w m c X V v d D t T Z W N 0 a W 9 u M S 9 U Y W J s Z S A w L 9 C Y 0 L f Q v N C 1 0 L 3 Q t d C 9 0 L 3 R i 9 C 5 I N G C 0 L j Q v y 5 7 Q 2 9 s d W 1 u N S w 0 f S Z x d W 9 0 O y w m c X V v d D t T Z W N 0 a W 9 u M S 9 U Y W J s Z S A w L 9 C Y 0 L f Q v N C 1 0 L 3 Q t d C 9 0 L 3 R i 9 C 5 I N G C 0 L j Q v y 5 7 Q 2 9 s d W 1 u N i w 1 f S Z x d W 9 0 O y w m c X V v d D t T Z W N 0 a W 9 u M S 9 U Y W J s Z S A w L 9 C Y 0 L f Q v N C 1 0 L 3 Q t d C 9 0 L 3 R i 9 C 5 I N G C 0 L j Q v y 5 7 Q 2 9 s d W 1 u N y w 2 f S Z x d W 9 0 O y w m c X V v d D t T Z W N 0 a W 9 u M S 9 U Y W J s Z S A w L 0 R h d G E w L n t D b 2 x 1 b W 4 4 L D d 9 J n F 1 b 3 Q 7 X S w m c X V v d D t S Z W x h d G l v b n N o a X B J b m Z v J n F 1 b 3 Q 7 O l t d f S I g L z 4 8 R W 5 0 c n k g V H l w Z T 0 i Q W R k Z W R U b 0 R h d G F N b 2 R l b C I g V m F s d W U 9 I m w w I i A v P j w v U 3 R h Y m x l R W 5 0 c m l l c z 4 8 L 0 l 0 Z W 0 + P E l 0 Z W 0 + P E l 0 Z W 1 M b 2 N h d G l v b j 4 8 S X R l b V R 5 c G U + R m 9 y b X V s Y T w v S X R l b V R 5 c G U + P E l 0 Z W 1 Q Y X R o P l N l Y 3 R p b 2 4 x L 1 R h Y m x l J T I w M C 8 l R D A l O T g l R D E l O D E l R D E l O D I l R D A l Q k U l R D E l O D c l R D A l Q k Q l R D A l Q j g l R D A l Q k E 8 L 0 l 0 Z W 1 Q Y X R o P j w v S X R l b U x v Y 2 F 0 a W 9 u P j x T d G F i b G V F b n R y a W V z I C 8 + P C 9 J d G V t P j x J d G V t P j x J d G V t T G 9 j Y X R p b 2 4 + P E l 0 Z W 1 U e X B l P k Z v c m 1 1 b G E 8 L 0 l 0 Z W 1 U e X B l P j x J d G V t U G F 0 a D 5 T Z W N 0 a W 9 u M S 9 U Y W J s Z S U y M D A v R G F 0 Y T A 8 L 0 l 0 Z W 1 Q Y X R o P j w v S X R l b U x v Y 2 F 0 a W 9 u P j x T d G F i b G V F b n R y a W V z I C 8 + P C 9 J d G V t P j x J d G V t P j x J d G V t T G 9 j Y X R p b 2 4 + P E l 0 Z W 1 U e X B l P k Z v c m 1 1 b G E 8 L 0 l 0 Z W 1 U e X B l P j x J d G V t U G F 0 a D 5 T Z W N 0 a W 9 u M S 9 U Y W J s Z S U y M D A v J U Q w J T k 4 J U Q w J U I 3 J U Q w J U J D J U Q w J U I 1 J U Q w J U J E J U Q w J U I 1 J U Q w J U J E J U Q w J U J E J U Q x J T h C J U Q w J U I 5 J T I w J U Q x J T g y J U Q w J U I 4 J U Q w J U J G P C 9 J d G V t U G F 0 a D 4 8 L 0 l 0 Z W 1 M b 2 N h d G l v b j 4 8 U 3 R h Y m x l R W 5 0 c m l l c y A v P j w v S X R l b T 4 8 L 0 l 0 Z W 1 z P j w v T G 9 j Y W x Q Y W N r Y W d l T W V 0 Y W R h d G F G a W x l P h Y A A A B Q S w U G A A A A A A A A A A A A A A A A A A A A A A A A J g E A A A E A A A D Q j J 3 f A R X R E Y x 6 A M B P w p f r A Q A A A F + J g F z D + m B J n d 4 d T j B m C r Q A A A A A A g A A A A A A E G Y A A A A B A A A g A A A A S 1 c c 6 C n d w z C L O X n F 1 8 k e G N i A 7 D R a 9 l B 6 A h W X 8 1 W p w q E A A A A A D o A A A A A C A A A g A A A A w I v V F C s G f O + j r U 5 A 3 M q u z R 7 0 A b S 7 N 5 x 7 p H M + 4 Z K Z X T J Q A A A A v b O P h v 5 r + 0 v 2 D S u L N u q M i o 9 k e + y l X h Q 9 k Y 6 4 J f M e F 9 d J x I 9 w i i g y b V H / O 4 5 + P h / P T E m 4 h + l k 4 1 0 9 I V 5 F y O l p 5 e w 1 3 l t E u d e T H D X o 2 Z 4 2 c L Z A A A A A w K K Q V + e n I o Z g T F l c e q A J + l o 7 h w 4 m R R O E N S T e 2 Z F / n k 8 / J I E c G d 5 e S 9 L D w J e b K S y l N 4 T 8 2 Y T B e G H i 2 P 3 E A w s v r g = = < / D a t a M a s h u p > 
</file>

<file path=customXml/itemProps1.xml><?xml version="1.0" encoding="utf-8"?>
<ds:datastoreItem xmlns:ds="http://schemas.openxmlformats.org/officeDocument/2006/customXml" ds:itemID="{4EA180D3-D912-4E3F-8323-D9AC6A859A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чай+кофе</vt:lpstr>
      <vt:lpstr>'чай+кофе'!Область_печати</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7</cp:lastModifiedBy>
  <cp:revision>1</cp:revision>
  <cp:lastPrinted>2022-11-10T09:38:08Z</cp:lastPrinted>
  <dcterms:created xsi:type="dcterms:W3CDTF">2014-06-19T05:02:00Z</dcterms:created>
  <dcterms:modified xsi:type="dcterms:W3CDTF">2022-11-30T06:20:02Z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